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agaoglu\Downloads\staj\sunum_ve_docs\"/>
    </mc:Choice>
  </mc:AlternateContent>
  <xr:revisionPtr revIDLastSave="0" documentId="13_ncr:1_{D2A68BB1-A3DF-4EFA-9E4C-CA5AEA0264D5}" xr6:coauthVersionLast="47" xr6:coauthVersionMax="47" xr10:uidLastSave="{00000000-0000-0000-0000-000000000000}"/>
  <bookViews>
    <workbookView xWindow="-120" yWindow="-120" windowWidth="38640" windowHeight="21240" xr2:uid="{00000000-000D-0000-FFFF-FFFF00000000}"/>
  </bookViews>
  <sheets>
    <sheet name="BasvuruForm" sheetId="1" r:id="rId1"/>
    <sheet name="Sozlesme" sheetId="4" r:id="rId2"/>
    <sheet name="SgkGuvence" sheetId="2" r:id="rId3"/>
  </sheets>
  <definedNames>
    <definedName name="_xlnm.Print_Area" localSheetId="0">BasvuruForm!$B$2:$AJ$50</definedName>
    <definedName name="_xlnm.Print_Area" localSheetId="2">SgkGuvence!$B$2:$AJ$43</definedName>
    <definedName name="_xlnm.Print_Area" localSheetId="1">Sozlesme!$B$2:$AJ$20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38" i="1" l="1"/>
  <c r="C6" i="2" s="1"/>
  <c r="V39" i="2"/>
  <c r="V25" i="2"/>
  <c r="AC20" i="4"/>
  <c r="O17" i="4"/>
  <c r="R20" i="4"/>
  <c r="C17" i="4"/>
  <c r="F20" i="4"/>
  <c r="AL36" i="1" l="1"/>
  <c r="AI30" i="1"/>
  <c r="K13" i="1"/>
</calcChain>
</file>

<file path=xl/sharedStrings.xml><?xml version="1.0" encoding="utf-8"?>
<sst xmlns="http://schemas.openxmlformats.org/spreadsheetml/2006/main" count="189" uniqueCount="133">
  <si>
    <t>ZORUNLU STAJ BAŞVURU FORMU</t>
  </si>
  <si>
    <t>TC Kimlik No</t>
  </si>
  <si>
    <t>Adı</t>
  </si>
  <si>
    <t>:</t>
  </si>
  <si>
    <t>Öğrenci No</t>
  </si>
  <si>
    <t>Soyadı</t>
  </si>
  <si>
    <t>Bölümü</t>
  </si>
  <si>
    <t>Cep Telefonu</t>
  </si>
  <si>
    <t>Tarih</t>
  </si>
  <si>
    <t>İmza</t>
  </si>
  <si>
    <t>MERSİS Numarası</t>
  </si>
  <si>
    <t>İkametgah Adresi</t>
  </si>
  <si>
    <t>E-posta Adresi</t>
  </si>
  <si>
    <t>Sürekli Yazışma Adresi</t>
  </si>
  <si>
    <t>Vergi Kimlik Numarası</t>
  </si>
  <si>
    <t>Hizmet Alanı</t>
  </si>
  <si>
    <t>Telefonu</t>
  </si>
  <si>
    <t>Staj Adresi</t>
  </si>
  <si>
    <t>Banka Adı</t>
  </si>
  <si>
    <t>Banka Şube Adı ve Kodu</t>
  </si>
  <si>
    <t>IBAN</t>
  </si>
  <si>
    <t>Başlangıç Tarihi</t>
  </si>
  <si>
    <t>Bitiş Tarihi</t>
  </si>
  <si>
    <t>Çalışılacak Gün Sayısı</t>
  </si>
  <si>
    <t>Çalışan Sayısı</t>
  </si>
  <si>
    <t>&gt;</t>
  </si>
  <si>
    <t>Bugüne Kadar Tamamlanan Staj Gün Sayısı</t>
  </si>
  <si>
    <t>Staj Yapılan İşyerinin Adı</t>
  </si>
  <si>
    <t>Kabul Edilen Staj Gün Sayısı</t>
  </si>
  <si>
    <t>Türü</t>
  </si>
  <si>
    <t>Zorunlu Yaz Stajı</t>
  </si>
  <si>
    <t>Teknik İçeriği</t>
  </si>
  <si>
    <t>Yukarıda bilgileri yer alan işyerinde öğrencinin staj yapması uygundur.</t>
  </si>
  <si>
    <t>Staj Yapılacak İşyeri Adı</t>
  </si>
  <si>
    <t>İmza ve Kaşe</t>
  </si>
  <si>
    <t>Bölüm Staj Komisyonu</t>
  </si>
  <si>
    <t>Fakülte Onayı</t>
  </si>
  <si>
    <t>Sosyal Güvenlik Kurumuna staja başlaması için giriş işlemi yapılmıştır.</t>
  </si>
  <si>
    <t>Bilgisayar Mühendisliği</t>
  </si>
  <si>
    <t>T.C.</t>
  </si>
  <si>
    <t>MÜHENDİSLİK FAKÜLTESİ</t>
  </si>
  <si>
    <t>MARMARA ÜNİVERSİTESİ</t>
  </si>
  <si>
    <t>Yaz Okulunda
Alınacak Ders Sayısı</t>
  </si>
  <si>
    <t>Cumartesi Çalışılıyor</t>
  </si>
  <si>
    <t>Staj Başvuru Formu ve aşağıda belirtilen ekleri; 2 asıl, ıslak imzalı nüsha olarak hazırlanarak staja başlangıç tarihinden 2 hafta önce Bölüm Sekreterliğine teslim edilir.</t>
  </si>
  <si>
    <t>@</t>
  </si>
  <si>
    <t xml:space="preserve"> .::  ÖĞRENCİ</t>
  </si>
  <si>
    <t xml:space="preserve"> .::  STAJ YAPILAN İŞYERİ</t>
  </si>
  <si>
    <t xml:space="preserve"> .::  YENİ STAJ BAŞVURUSU</t>
  </si>
  <si>
    <t>Bilgisayar Mühendisi :</t>
  </si>
  <si>
    <t>Mühendis :</t>
  </si>
  <si>
    <t>Toplam :</t>
  </si>
  <si>
    <t>Unvanı (Adı)</t>
  </si>
  <si>
    <t>TR</t>
  </si>
  <si>
    <t>1)</t>
  </si>
  <si>
    <t>2)</t>
  </si>
  <si>
    <t>Cts</t>
  </si>
  <si>
    <t>Cum</t>
  </si>
  <si>
    <t>Per</t>
  </si>
  <si>
    <t>Çar</t>
  </si>
  <si>
    <t>Sal</t>
  </si>
  <si>
    <t>Pts</t>
  </si>
  <si>
    <t>Yaz Okulu
Ders Günleri</t>
  </si>
  <si>
    <t>Hayır</t>
  </si>
  <si>
    <t>Yılbaşı</t>
  </si>
  <si>
    <t>Ramazan Bayramı - Arefe</t>
  </si>
  <si>
    <t>Ramazan Bayramı - 1.gün</t>
  </si>
  <si>
    <t>Ramazan Bayramı - 2.gün</t>
  </si>
  <si>
    <t>Ramazan Bayramı - 3.gün, Ulusal Egemenlik ve Çocuk Bayramı</t>
  </si>
  <si>
    <t>Emek ve Dayanışma Günü</t>
  </si>
  <si>
    <t>Atatürk'ü Anma, Gençlik ve Spor Bayramı</t>
  </si>
  <si>
    <t>Muhtemel tatil</t>
  </si>
  <si>
    <t>Kurban Bayramı - Arefe</t>
  </si>
  <si>
    <t>Kurban Bayramı - 1.gün</t>
  </si>
  <si>
    <t>Kurban Bayramı - 2.gün</t>
  </si>
  <si>
    <t>Kurban Bayramı - 3.gün</t>
  </si>
  <si>
    <t>Kurban Bayramı - 4.gün</t>
  </si>
  <si>
    <t>Demokrasi ve Milli Birlik Günü</t>
  </si>
  <si>
    <t>Zafer Bayramı</t>
  </si>
  <si>
    <t>Cumhuriyet Bayramı - Arefe</t>
  </si>
  <si>
    <t>Cumhuriyet Bayramı</t>
  </si>
  <si>
    <t>Yaz-2022 bitiş</t>
  </si>
  <si>
    <t>Yaz-2023 başlangıç</t>
  </si>
  <si>
    <t>Yaz-2023 bitiş</t>
  </si>
  <si>
    <t>Cumartesi çalışılıyor ise bunu ispat eden belge getirmeniz gerekir.</t>
  </si>
  <si>
    <t>İkametgah adresinden farklı bir adres ise belirtiniz.</t>
  </si>
  <si>
    <t>Aralarında birer boşluk olan dörderli sayı dizisi şeklinde yazınız.</t>
  </si>
  <si>
    <t>Bitiş tarihinin yanlış olduğunu düşünüyorsanız, çıktı aldıktan sonra üzerini çizip doğrusunu yazabilirsiniz.</t>
  </si>
  <si>
    <t>Öğrencinin imzası</t>
  </si>
  <si>
    <t>Tarih :</t>
  </si>
  <si>
    <r>
      <rPr>
        <vertAlign val="superscript"/>
        <sz val="7"/>
        <color theme="1"/>
        <rFont val="Times New Roman"/>
        <family val="1"/>
        <charset val="162"/>
      </rPr>
      <t>1</t>
    </r>
    <r>
      <rPr>
        <sz val="7"/>
        <color theme="1"/>
        <rFont val="Times New Roman"/>
        <family val="1"/>
        <charset val="162"/>
      </rPr>
      <t xml:space="preserve"> Staj Sözleşmesi (öğrenci imzalı, firma imzalı ve kaşeli)</t>
    </r>
  </si>
  <si>
    <r>
      <rPr>
        <vertAlign val="superscript"/>
        <sz val="7"/>
        <color theme="1"/>
        <rFont val="Times New Roman"/>
        <family val="1"/>
        <charset val="162"/>
      </rPr>
      <t>2</t>
    </r>
    <r>
      <rPr>
        <sz val="7"/>
        <color theme="1"/>
        <rFont val="Times New Roman"/>
        <family val="1"/>
        <charset val="162"/>
      </rPr>
      <t xml:space="preserve"> SGK Güvence Beyanı (sadece öğrenci imzalı)</t>
    </r>
  </si>
  <si>
    <r>
      <rPr>
        <vertAlign val="superscript"/>
        <sz val="7"/>
        <color theme="1"/>
        <rFont val="Times New Roman"/>
        <family val="1"/>
        <charset val="162"/>
      </rPr>
      <t>3</t>
    </r>
    <r>
      <rPr>
        <sz val="7"/>
        <color theme="1"/>
        <rFont val="Times New Roman"/>
        <family val="1"/>
        <charset val="162"/>
      </rPr>
      <t xml:space="preserve"> Kimlik Fotokopisi (sadece öğrenci imzalı)</t>
    </r>
  </si>
  <si>
    <r>
      <t xml:space="preserve"> .::  ONAY    </t>
    </r>
    <r>
      <rPr>
        <i/>
        <sz val="7"/>
        <color theme="1"/>
        <rFont val="Cambria"/>
        <family val="1"/>
        <charset val="162"/>
      </rPr>
      <t xml:space="preserve"> (Bu bölüm öğrenci tarafından doldurulmayacaktır.)</t>
    </r>
  </si>
  <si>
    <r>
      <t xml:space="preserve"> .::  ÖNCEKİ STAJLAR  </t>
    </r>
    <r>
      <rPr>
        <sz val="10"/>
        <color theme="1"/>
        <rFont val="Cambria"/>
        <family val="1"/>
        <charset val="162"/>
      </rPr>
      <t xml:space="preserve"> </t>
    </r>
    <r>
      <rPr>
        <i/>
        <sz val="7"/>
        <color theme="1"/>
        <rFont val="Cambria"/>
        <family val="1"/>
        <charset val="162"/>
      </rPr>
      <t>(varsa)</t>
    </r>
  </si>
  <si>
    <t>Staj Yapılacak İşyeri</t>
  </si>
  <si>
    <t>ÖĞRENCİ STAJ SÖZLEŞMESİ</t>
  </si>
  <si>
    <t>Bu sözleşme, 3308 sayılı Mesleki Eğitim Kanunu’na uygun olarak, mesleki ve teknik eğitim yapan program öğrencilerinin işletmelerde yapılacak işyeri stajının esaslarını düzenlemek amacıyla Marmara Üniversitesi Mühendislik Fakültesi Dekanlığı, staj yapılan firma ve öğrenci arasında her bir nüshası taraflarda kalmak üzere üç nüsha olarak imzalanır.</t>
  </si>
  <si>
    <t>Öğrenci staj başvurusunu yaparak staj başvuru formunu, staj yapacağı firma, Bölüm Staj Komisyonu ve Fakülte onayına sunar.</t>
  </si>
  <si>
    <t>3)</t>
  </si>
  <si>
    <t>4)</t>
  </si>
  <si>
    <t>5)</t>
  </si>
  <si>
    <t>6)</t>
  </si>
  <si>
    <t>7)</t>
  </si>
  <si>
    <t>8)</t>
  </si>
  <si>
    <t>Öğrenci staj öncesinde, Marmara Üniversitesi İş Sağlığı ve Güvenliği Birimi tarafından verilen İş Güvenliği eğitimini tamamlamış olduğunu belgeler.</t>
  </si>
  <si>
    <t>Öğrencilerin işletmelerde disiplin soruşturmasını gerektirecek davranışlarda bulunmaları halinde, bu durum işletme tarafından Marmara Üniversitesi Mühendislik Fakültesi Dekanlığına yazılı olarak bildirilir. Disiplin işlemi, Fakülte Dekanlığınca Yükseköğretim Kurumları Öğrenci Disiplin Yönetmeliği hükümlerine göre yürütülür. Sonuç, işletmeye yazılı olarak bildirilir.</t>
  </si>
  <si>
    <t>Öğrencinin staj sürecinde meydana gelebilecek iş kazaları ve meslek hastalıklarından ve çalışmalarına yönelik doğan sigorta prim ödemelerinden eğitim gördüğü kurum, yaşanan iş kazalarının, mesleki hastalıklarının ve varsa geçici iş göremezlik raporlarının bir gün içerisinde işveren statüsündeki eğitim birimine bildirilmesinden staj yapılan firma ve yetkilileri sorumludur.</t>
  </si>
  <si>
    <t>3308 sayılı Mesleki Eğitim Kanunun 25. Maddesi uyarınca öğrencilere stajları süresince asgari ücretin net tutarının yüzde otuzundan daha düşük ücret ödenemez. Staj yapacak işletme bulunamaması nedeniyle stajını yükseköğretim kurumları ve birimlerinde yapan yükseköğretim öğrencilerinin yaptıkları stajlar bu fıkra hükmü kapsamı dışındadır. Kamu kurum ve kuruluşlarında yapılan stajlarda stajın yapıldığı kuruma Devlet Katkısı ödemesi yapılmaz.</t>
  </si>
  <si>
    <t>Mesleki eğitim görülen işletmede; yirmiden az personel çalışıyor ise ödenebilecek en az ücretin üçte ikisi, yirmi ve üzerinde personel çalışıyor ise ödenebilecek en az ücretin üçte biri, 4447 sayılı Kanunun 53 üncü maddesinin üçüncü fıkrasının (B) bendinin (b) alt bendi için ayrılan tutardan Devlet katkısı olarak staj yapılan işyerine Üniversite tarafından ödenir.</t>
  </si>
  <si>
    <t>Staj yapılan firmaya devlet katkısı ödemelerinin yapılabilmesi için firmanın “Mesleki Eğitim Gören Öğrencilere Yapılacak Devlet Katkısı Formunu”, “Stajyer öğrencilerin bilgilerini gösterir Excel listesini”, “Stajyer öğrenciye ödeme yapıldığına dair banka dekontunu” staj yapılan her aya ait ayrı ayrı düzenleyip şirket yetkililerince imzalatarak tahakkuk ayını takip eden ayın on beşinci gününe kadar “Marmara Üniversitesi, Göztepe Kampüsü Mühendislik Fakültesi Dekanlığı Muhasebe Birimi 34722 Kadıköy İstanbul” adresine ıslak imzalı evrak olarak ulaştırması gerekmektedir. Fakültemiz tarafından yapılan inceleme sonucunda eksik ya da hatalı belge gönderildiğinin tespit edilmesi durumunda ödeme yapılamayacaktır.</t>
  </si>
  <si>
    <t>Öğrencinin Adı Soyadı</t>
  </si>
  <si>
    <t>Marmara Üniversitesi
Mühendislik Fakültesi Dekanlığı</t>
  </si>
  <si>
    <t>MÜHENDİSLİK FAKÜLTESİ DEKANLIĞINA</t>
  </si>
  <si>
    <t>Genel sağlık sigortalılığımı (sağlık yardımı) aşağıda işaretlemiş olduğum bölümde belirtmekteyim.</t>
  </si>
  <si>
    <t>1-</t>
  </si>
  <si>
    <t>2-</t>
  </si>
  <si>
    <t>3-</t>
  </si>
  <si>
    <t>4-</t>
  </si>
  <si>
    <t>5-</t>
  </si>
  <si>
    <t>6-</t>
  </si>
  <si>
    <t>Annem veya Babam üzerinden sağlık yardımı almaktayım.</t>
  </si>
  <si>
    <t>Sosyal Sigortalar Kurumuna (4-A) tabi olarak çalışıyorum.</t>
  </si>
  <si>
    <t>Bağkura (4-B) tabi olarak çalışıyorum.</t>
  </si>
  <si>
    <t>Emekli Sandığına (4-C) tabi olarak çalışıyorum.</t>
  </si>
  <si>
    <t>Genel Sağlık Sigortası (GSS) ile sigortalıyım.</t>
  </si>
  <si>
    <t>İlgili mevzuatlar uyarınca SGK primine esas olmak üzere, yukarıda belirttiğim bilgilerin doğru olduğunu ve bu bilgilerin değişmesi halinde değişikliği 2 iş günü içinde Fakültemize bildireceğimi beyan ve taahhüt ederim.</t>
  </si>
  <si>
    <t>Herhangi bir sosyal güvenceniz varsa aşağıdaki bölümü doldurmayınız. Bu bölüm sadece, herhangi bir sosyal güvencesi olmayan öğrenciler tarafından doldurulacaktır.</t>
  </si>
  <si>
    <t>Anne Baba veya bana bakmakla yükümlü olan kişinin sosyal güvencesi olmadığından ve herhangi bir sosyal güvenlik kurumuna (SSK, Bağkur, Emekli Sandığı vb.) tabi olarak çalışmadığımdan dolayı 5510 sayılı kanunun 5. Maddesinin b bendi “…. ve bunlardan bakmakla yükümlü olunan kişi durumunda olmayanlar hakkında ayrıca genel sağlık sigortası hükümleri uygulanır.” hükmü gereğince genel sağlık sigortası işlemlerimin yapılmasını talep ediyorum.</t>
  </si>
  <si>
    <t>Yabancı Uyrukluyum. Sigorta ile ilgili bilgilerim aşağıdaki gibidir:</t>
  </si>
  <si>
    <t>Başvuru Formunu doldurduğunuzda ilgili alanlar otomatik dolacaktır.</t>
  </si>
  <si>
    <t>Öğrencinin Adı Soyadı ve İmzası</t>
  </si>
  <si>
    <t>v.2023-04-10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</si>
</sst>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000\ 000\ 00"/>
    <numFmt numFmtId="165" formatCode="\(000\)\ 000\-00\-00"/>
    <numFmt numFmtId="166" formatCode="dd/mm/yyyy/ddd"/>
    <numFmt numFmtId="167" formatCode="0000\ 00\ 000"/>
  </numFmts>
  <fonts count="27" x14ac:knownFonts="1">
    <font>
      <sz val="11"/>
      <color theme="1"/>
      <name val="Calibri"/>
      <family val="2"/>
      <scheme val="minor"/>
    </font>
    <font>
      <b/>
      <sz val="11"/>
      <color theme="1"/>
      <name val="Times New Roman"/>
      <family val="1"/>
      <charset val="162"/>
    </font>
    <font>
      <sz val="10"/>
      <color theme="1"/>
      <name val="Times New Roman"/>
      <family val="1"/>
      <charset val="162"/>
    </font>
    <font>
      <sz val="9"/>
      <color theme="1"/>
      <name val="Times New Roman"/>
      <family val="1"/>
      <charset val="162"/>
    </font>
    <font>
      <b/>
      <sz val="11"/>
      <color theme="1"/>
      <name val="Cambria"/>
      <family val="1"/>
      <charset val="162"/>
    </font>
    <font>
      <b/>
      <sz val="10"/>
      <color theme="1"/>
      <name val="Cambria"/>
      <family val="1"/>
      <charset val="162"/>
    </font>
    <font>
      <b/>
      <sz val="12"/>
      <color theme="1"/>
      <name val="Cambria"/>
      <family val="1"/>
      <charset val="162"/>
    </font>
    <font>
      <sz val="8"/>
      <color theme="1"/>
      <name val="Consolas"/>
      <family val="3"/>
      <charset val="162"/>
    </font>
    <font>
      <sz val="8"/>
      <color rgb="FFFF0000"/>
      <name val="Consolas"/>
      <family val="3"/>
      <charset val="162"/>
    </font>
    <font>
      <sz val="10"/>
      <color theme="1"/>
      <name val="Calibri"/>
      <family val="2"/>
      <scheme val="minor"/>
    </font>
    <font>
      <b/>
      <sz val="8"/>
      <color rgb="FFFF0000"/>
      <name val="Consolas"/>
      <family val="3"/>
      <charset val="162"/>
    </font>
    <font>
      <sz val="8"/>
      <color rgb="FF0070C0"/>
      <name val="Consolas"/>
      <family val="3"/>
      <charset val="162"/>
    </font>
    <font>
      <sz val="10"/>
      <color theme="1"/>
      <name val="Calibri"/>
      <family val="2"/>
      <charset val="162"/>
      <scheme val="minor"/>
    </font>
    <font>
      <sz val="9"/>
      <color theme="1"/>
      <name val="Calibri"/>
      <family val="2"/>
      <charset val="162"/>
      <scheme val="minor"/>
    </font>
    <font>
      <sz val="8"/>
      <color theme="1"/>
      <name val="Times New Roman"/>
      <family val="1"/>
      <charset val="162"/>
    </font>
    <font>
      <i/>
      <sz val="8"/>
      <color theme="1"/>
      <name val="Times New Roman"/>
      <family val="1"/>
      <charset val="162"/>
    </font>
    <font>
      <sz val="7"/>
      <color theme="1"/>
      <name val="Times New Roman"/>
      <family val="1"/>
      <charset val="162"/>
    </font>
    <font>
      <sz val="8"/>
      <color theme="1"/>
      <name val="Calibri"/>
      <family val="2"/>
      <charset val="162"/>
      <scheme val="minor"/>
    </font>
    <font>
      <i/>
      <sz val="7"/>
      <color theme="1"/>
      <name val="Times New Roman"/>
      <family val="1"/>
      <charset val="162"/>
    </font>
    <font>
      <sz val="7"/>
      <color rgb="FFFF0000"/>
      <name val="Consolas"/>
      <family val="3"/>
      <charset val="162"/>
    </font>
    <font>
      <sz val="7"/>
      <color theme="1"/>
      <name val="Calibri"/>
      <family val="2"/>
      <scheme val="minor"/>
    </font>
    <font>
      <vertAlign val="superscript"/>
      <sz val="7"/>
      <color theme="1"/>
      <name val="Times New Roman"/>
      <family val="1"/>
      <charset val="162"/>
    </font>
    <font>
      <i/>
      <sz val="7"/>
      <color theme="1"/>
      <name val="Cambria"/>
      <family val="1"/>
      <charset val="162"/>
    </font>
    <font>
      <sz val="10"/>
      <color theme="1"/>
      <name val="Cambria"/>
      <family val="1"/>
      <charset val="162"/>
    </font>
    <font>
      <b/>
      <i/>
      <sz val="10"/>
      <color rgb="FF0070C0"/>
      <name val="Calibri"/>
      <family val="2"/>
      <charset val="162"/>
      <scheme val="minor"/>
    </font>
    <font>
      <sz val="6"/>
      <color theme="1"/>
      <name val="Consolas"/>
      <family val="3"/>
      <charset val="162"/>
    </font>
    <font>
      <i/>
      <sz val="6"/>
      <color theme="1"/>
      <name val="Consolas"/>
      <family val="3"/>
      <charset val="162"/>
    </font>
  </fonts>
  <fills count="2">
    <fill>
      <patternFill patternType="none"/>
    </fill>
    <fill>
      <patternFill patternType="gray125"/>
    </fill>
  </fills>
  <borders count="18">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34">
    <xf numFmtId="0" fontId="0" fillId="0" borderId="0" xfId="0"/>
    <xf numFmtId="0" fontId="2"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wrapText="1"/>
    </xf>
    <xf numFmtId="0" fontId="7" fillId="0" borderId="0" xfId="0" applyFont="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wrapText="1"/>
    </xf>
    <xf numFmtId="166" fontId="9" fillId="0" borderId="0" xfId="0" applyNumberFormat="1" applyFont="1" applyAlignment="1">
      <alignment horizontal="left" vertical="center"/>
    </xf>
    <xf numFmtId="0" fontId="6" fillId="0" borderId="0" xfId="0" applyFont="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xf>
    <xf numFmtId="0" fontId="13" fillId="0" borderId="7" xfId="0" applyFont="1" applyBorder="1" applyAlignment="1" applyProtection="1">
      <alignment horizontal="center" vertical="center"/>
      <protection locked="0"/>
    </xf>
    <xf numFmtId="0" fontId="2" fillId="0" borderId="0" xfId="0" applyFont="1" applyAlignment="1">
      <alignment horizontal="left" vertical="top"/>
    </xf>
    <xf numFmtId="0" fontId="2" fillId="0" borderId="0" xfId="0" applyFont="1" applyAlignment="1">
      <alignmen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2" fillId="0" borderId="8" xfId="0" applyFont="1" applyBorder="1" applyAlignment="1">
      <alignment horizontal="left" vertical="center"/>
    </xf>
    <xf numFmtId="0" fontId="18" fillId="0" borderId="0" xfId="0" applyFont="1" applyAlignment="1">
      <alignment horizontal="left" vertical="center"/>
    </xf>
    <xf numFmtId="0" fontId="16"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wrapText="1"/>
    </xf>
    <xf numFmtId="166" fontId="20" fillId="0" borderId="0" xfId="0" applyNumberFormat="1" applyFont="1" applyAlignment="1">
      <alignment horizontal="left" vertical="center"/>
    </xf>
    <xf numFmtId="0" fontId="16" fillId="0" borderId="0" xfId="0" applyFont="1" applyAlignment="1">
      <alignment horizontal="left" vertical="top"/>
    </xf>
    <xf numFmtId="0" fontId="19" fillId="0" borderId="0" xfId="0" applyFont="1" applyAlignment="1">
      <alignment horizontal="left" vertical="top"/>
    </xf>
    <xf numFmtId="0" fontId="20" fillId="0" borderId="0" xfId="0" applyFont="1" applyAlignment="1">
      <alignment horizontal="left" vertical="top" wrapText="1"/>
    </xf>
    <xf numFmtId="166" fontId="20" fillId="0" borderId="0" xfId="0" applyNumberFormat="1" applyFont="1" applyAlignment="1">
      <alignment horizontal="left" vertical="top"/>
    </xf>
    <xf numFmtId="0" fontId="16" fillId="0" borderId="0" xfId="0" applyFont="1" applyAlignment="1">
      <alignment horizontal="left"/>
    </xf>
    <xf numFmtId="0" fontId="19" fillId="0" borderId="0" xfId="0" applyFont="1" applyAlignment="1">
      <alignment horizontal="left"/>
    </xf>
    <xf numFmtId="0" fontId="20" fillId="0" borderId="0" xfId="0" applyFont="1" applyAlignment="1">
      <alignment horizontal="left" wrapText="1"/>
    </xf>
    <xf numFmtId="166" fontId="20" fillId="0" borderId="0" xfId="0" applyNumberFormat="1" applyFont="1" applyAlignment="1">
      <alignment horizontal="left"/>
    </xf>
    <xf numFmtId="0" fontId="16" fillId="0" borderId="0" xfId="0" applyFont="1" applyAlignment="1">
      <alignment vertical="top"/>
    </xf>
    <xf numFmtId="0" fontId="17" fillId="0" borderId="0" xfId="0" applyFont="1" applyAlignment="1">
      <alignment horizontal="left" vertical="center"/>
    </xf>
    <xf numFmtId="0" fontId="12" fillId="0" borderId="0" xfId="0" quotePrefix="1" applyFont="1" applyAlignment="1">
      <alignment vertical="center"/>
    </xf>
    <xf numFmtId="165" fontId="2" fillId="0" borderId="0" xfId="0" applyNumberFormat="1" applyFont="1" applyAlignment="1">
      <alignment vertical="center"/>
    </xf>
    <xf numFmtId="3" fontId="2" fillId="0" borderId="0" xfId="0" applyNumberFormat="1" applyFont="1" applyAlignment="1">
      <alignment horizontal="left" vertical="center"/>
    </xf>
    <xf numFmtId="0" fontId="3" fillId="0" borderId="0" xfId="0" applyFont="1" applyAlignment="1">
      <alignment horizontal="left" vertical="center"/>
    </xf>
    <xf numFmtId="0" fontId="2" fillId="0" borderId="1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4" xfId="0" applyFont="1" applyBorder="1" applyAlignment="1">
      <alignment vertical="top"/>
    </xf>
    <xf numFmtId="0" fontId="2" fillId="0" borderId="4" xfId="0" applyFont="1" applyBorder="1" applyAlignment="1">
      <alignment vertical="center" wrapText="1"/>
    </xf>
    <xf numFmtId="0" fontId="2" fillId="0" borderId="0" xfId="0" applyFont="1" applyAlignment="1">
      <alignment horizontal="right" vertical="top"/>
    </xf>
    <xf numFmtId="0" fontId="14" fillId="0" borderId="0" xfId="0" applyFont="1" applyAlignment="1">
      <alignment horizontal="left" vertical="center"/>
    </xf>
    <xf numFmtId="0" fontId="16" fillId="0" borderId="0" xfId="0" applyFont="1" applyAlignment="1">
      <alignment vertical="top" wrapText="1"/>
    </xf>
    <xf numFmtId="0" fontId="14" fillId="0" borderId="4" xfId="0" applyFont="1" applyBorder="1" applyAlignment="1">
      <alignment horizontal="left" vertical="center"/>
    </xf>
    <xf numFmtId="0" fontId="12" fillId="0" borderId="0" xfId="0" applyFont="1" applyAlignment="1">
      <alignment horizontal="center" vertical="center"/>
    </xf>
    <xf numFmtId="0" fontId="12" fillId="0" borderId="11" xfId="0" applyFont="1" applyBorder="1" applyAlignment="1" applyProtection="1">
      <alignment horizontal="center" vertical="center"/>
      <protection locked="0"/>
    </xf>
    <xf numFmtId="2" fontId="12" fillId="0" borderId="11" xfId="0" applyNumberFormat="1" applyFont="1" applyBorder="1" applyAlignment="1" applyProtection="1">
      <alignment horizontal="center" vertical="center"/>
      <protection locked="0"/>
    </xf>
    <xf numFmtId="0" fontId="2" fillId="0" borderId="10" xfId="0" applyFont="1" applyBorder="1" applyAlignment="1">
      <alignment horizontal="left" vertical="center"/>
    </xf>
    <xf numFmtId="0" fontId="25" fillId="0" borderId="0" xfId="0" applyFont="1" applyAlignment="1">
      <alignment horizontal="left" vertical="center"/>
    </xf>
    <xf numFmtId="0" fontId="26" fillId="0" borderId="0" xfId="0" applyFont="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12" fillId="0" borderId="7"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2" fillId="0" borderId="7" xfId="0" applyFont="1" applyBorder="1" applyAlignment="1">
      <alignment horizontal="right" vertical="center"/>
    </xf>
    <xf numFmtId="0" fontId="12" fillId="0" borderId="0" xfId="0" applyFont="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7" fillId="0" borderId="0" xfId="0" applyFont="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2" fillId="0" borderId="0" xfId="0" applyFont="1" applyAlignment="1">
      <alignment horizontal="left" vertical="center" wrapText="1"/>
    </xf>
    <xf numFmtId="0" fontId="2" fillId="0" borderId="0" xfId="0" applyFont="1" applyAlignment="1">
      <alignment horizontal="center" vertical="center"/>
    </xf>
    <xf numFmtId="0" fontId="17" fillId="0" borderId="0" xfId="0" applyFont="1" applyAlignment="1" applyProtection="1">
      <alignment horizontal="center" vertical="center"/>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6" fillId="0" borderId="16" xfId="0" applyFont="1" applyBorder="1" applyAlignment="1">
      <alignment horizontal="center"/>
    </xf>
    <xf numFmtId="0" fontId="16" fillId="0" borderId="0" xfId="0" applyFont="1" applyAlignment="1">
      <alignment horizontal="right" vertical="top"/>
    </xf>
    <xf numFmtId="0" fontId="16" fillId="0" borderId="0" xfId="0" applyFont="1" applyAlignment="1">
      <alignment horizontal="center" vertical="top"/>
    </xf>
    <xf numFmtId="0" fontId="16" fillId="0" borderId="16" xfId="0" applyFont="1" applyBorder="1" applyAlignment="1">
      <alignment horizontal="center" vertical="top" wrapText="1"/>
    </xf>
    <xf numFmtId="0" fontId="16" fillId="0" borderId="0" xfId="0" applyFont="1" applyAlignment="1">
      <alignment horizontal="center" vertical="top" wrapText="1"/>
    </xf>
    <xf numFmtId="14" fontId="17" fillId="0" borderId="7" xfId="0" applyNumberFormat="1" applyFont="1" applyBorder="1" applyAlignment="1" applyProtection="1">
      <alignment horizontal="center" vertical="center"/>
      <protection locked="0"/>
    </xf>
    <xf numFmtId="14" fontId="2" fillId="0" borderId="13" xfId="0" applyNumberFormat="1" applyFont="1" applyBorder="1" applyAlignment="1" applyProtection="1">
      <alignment horizontal="left" vertical="center"/>
      <protection locked="0"/>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2" fillId="0" borderId="11" xfId="0" applyFont="1" applyBorder="1" applyAlignment="1">
      <alignment horizontal="center"/>
    </xf>
    <xf numFmtId="0" fontId="2" fillId="0" borderId="13" xfId="0" applyFont="1" applyBorder="1" applyAlignment="1">
      <alignment horizontal="right" vertical="center"/>
    </xf>
    <xf numFmtId="166" fontId="12" fillId="0" borderId="7" xfId="0" applyNumberFormat="1" applyFont="1" applyBorder="1" applyAlignment="1" applyProtection="1">
      <alignment horizontal="left" vertical="center"/>
      <protection locked="0"/>
    </xf>
    <xf numFmtId="166" fontId="12" fillId="0" borderId="7" xfId="0" applyNumberFormat="1" applyFont="1" applyBorder="1" applyAlignment="1">
      <alignment horizontal="left" vertical="center"/>
    </xf>
    <xf numFmtId="166" fontId="12" fillId="0" borderId="8" xfId="0" applyNumberFormat="1" applyFont="1" applyBorder="1" applyAlignment="1">
      <alignment horizontal="left" vertical="center"/>
    </xf>
    <xf numFmtId="0" fontId="2" fillId="0" borderId="0" xfId="0" applyFont="1" applyAlignment="1">
      <alignment horizontal="left" vertical="top"/>
    </xf>
    <xf numFmtId="0" fontId="13" fillId="0" borderId="0" xfId="0" applyFont="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7" fillId="0" borderId="5" xfId="0" applyFont="1" applyBorder="1" applyAlignment="1" applyProtection="1">
      <alignment horizontal="center" vertical="center"/>
      <protection locked="0"/>
    </xf>
    <xf numFmtId="3" fontId="12" fillId="0" borderId="0" xfId="0" applyNumberFormat="1" applyFont="1" applyAlignment="1" applyProtection="1">
      <alignment horizontal="left" vertical="center"/>
      <protection locked="0"/>
    </xf>
    <xf numFmtId="3" fontId="12" fillId="0" borderId="5" xfId="0" applyNumberFormat="1" applyFont="1" applyBorder="1" applyAlignment="1" applyProtection="1">
      <alignment horizontal="left" vertical="center"/>
      <protection locked="0"/>
    </xf>
    <xf numFmtId="3" fontId="12" fillId="0" borderId="7" xfId="0" applyNumberFormat="1" applyFont="1" applyBorder="1" applyAlignment="1">
      <alignment horizontal="left" vertical="center"/>
    </xf>
    <xf numFmtId="3" fontId="12" fillId="0" borderId="8" xfId="0" applyNumberFormat="1" applyFont="1" applyBorder="1" applyAlignment="1">
      <alignment horizontal="left" vertical="center"/>
    </xf>
    <xf numFmtId="0" fontId="2" fillId="0" borderId="0" xfId="0" applyFont="1" applyAlignment="1">
      <alignment horizontal="right" vertical="center"/>
    </xf>
    <xf numFmtId="0" fontId="12" fillId="0" borderId="0" xfId="0" quotePrefix="1" applyFont="1" applyAlignment="1" applyProtection="1">
      <alignment horizontal="left" vertical="center"/>
      <protection locked="0"/>
    </xf>
    <xf numFmtId="165" fontId="12" fillId="0" borderId="0" xfId="0" applyNumberFormat="1" applyFont="1" applyAlignment="1" applyProtection="1">
      <alignment horizontal="left" vertical="center"/>
      <protection locked="0"/>
    </xf>
    <xf numFmtId="165" fontId="12" fillId="0" borderId="5" xfId="0" applyNumberFormat="1" applyFont="1" applyBorder="1" applyAlignment="1" applyProtection="1">
      <alignment horizontal="left" vertical="center"/>
      <protection locked="0"/>
    </xf>
    <xf numFmtId="164" fontId="2" fillId="0" borderId="0" xfId="0" applyNumberFormat="1" applyFont="1" applyAlignment="1">
      <alignment horizontal="center" vertical="center"/>
    </xf>
    <xf numFmtId="164" fontId="12" fillId="0" borderId="0" xfId="0" applyNumberFormat="1" applyFont="1" applyAlignment="1" applyProtection="1">
      <alignment horizontal="left" vertical="center"/>
      <protection locked="0"/>
    </xf>
    <xf numFmtId="164" fontId="12" fillId="0" borderId="5" xfId="0" applyNumberFormat="1" applyFont="1" applyBorder="1" applyAlignment="1" applyProtection="1">
      <alignment horizontal="left" vertical="center"/>
      <protection locked="0"/>
    </xf>
    <xf numFmtId="167" fontId="12" fillId="0" borderId="0" xfId="0" applyNumberFormat="1" applyFont="1" applyAlignment="1" applyProtection="1">
      <alignment horizontal="left" vertical="center"/>
      <protection locked="0"/>
    </xf>
    <xf numFmtId="167" fontId="12" fillId="0" borderId="5" xfId="0" applyNumberFormat="1" applyFont="1" applyBorder="1" applyAlignment="1" applyProtection="1">
      <alignment horizontal="left" vertical="center"/>
      <protection locked="0"/>
    </xf>
    <xf numFmtId="0" fontId="4" fillId="0" borderId="0" xfId="0" applyFont="1" applyAlignment="1">
      <alignment horizontal="center" vertical="center"/>
    </xf>
    <xf numFmtId="0" fontId="6" fillId="0" borderId="0" xfId="0" applyFont="1" applyAlignment="1">
      <alignment horizontal="center" vertical="center"/>
    </xf>
    <xf numFmtId="0" fontId="12" fillId="0" borderId="0" xfId="0" applyFont="1" applyAlignment="1">
      <alignment horizontal="left" vertical="center"/>
    </xf>
    <xf numFmtId="0" fontId="12" fillId="0" borderId="5" xfId="0" applyFont="1" applyBorder="1" applyAlignment="1">
      <alignment horizontal="left"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shrinkToFit="1"/>
    </xf>
    <xf numFmtId="0" fontId="13" fillId="0" borderId="0" xfId="0" applyFont="1" applyAlignment="1">
      <alignment horizontal="center" vertical="center" shrinkToFit="1"/>
    </xf>
    <xf numFmtId="0" fontId="13" fillId="0" borderId="5" xfId="0" applyFont="1" applyBorder="1" applyAlignment="1">
      <alignment horizontal="center" vertical="center" shrinkToFit="1"/>
    </xf>
    <xf numFmtId="0" fontId="3" fillId="0" borderId="0" xfId="0" applyFont="1" applyAlignment="1">
      <alignment horizontal="center" vertical="top" wrapText="1"/>
    </xf>
    <xf numFmtId="0" fontId="3" fillId="0" borderId="0" xfId="0" applyFont="1" applyAlignment="1">
      <alignment horizontal="center" vertical="top"/>
    </xf>
    <xf numFmtId="14" fontId="13" fillId="0" borderId="0" xfId="0" applyNumberFormat="1" applyFont="1" applyAlignment="1" applyProtection="1">
      <alignment horizontal="center" vertical="center"/>
      <protection locked="0"/>
    </xf>
    <xf numFmtId="0" fontId="3" fillId="0" borderId="5" xfId="0" applyFont="1" applyBorder="1" applyAlignment="1">
      <alignment horizontal="center" vertical="top"/>
    </xf>
    <xf numFmtId="0" fontId="3" fillId="0" borderId="4" xfId="0" applyFont="1" applyBorder="1" applyAlignment="1">
      <alignment horizontal="center" vertical="top"/>
    </xf>
    <xf numFmtId="0" fontId="24" fillId="0" borderId="0" xfId="0" applyFont="1" applyAlignment="1">
      <alignment horizontal="left" vertical="center"/>
    </xf>
    <xf numFmtId="0" fontId="2" fillId="0" borderId="0" xfId="0" applyFont="1" applyAlignment="1">
      <alignment horizontal="justify" vertical="top"/>
    </xf>
    <xf numFmtId="0" fontId="3" fillId="0" borderId="0" xfId="0" applyFont="1" applyAlignment="1" applyProtection="1">
      <alignment horizontal="left" vertical="top" wrapText="1"/>
      <protection locked="0"/>
    </xf>
    <xf numFmtId="0" fontId="2" fillId="0" borderId="0" xfId="0" applyFont="1" applyAlignment="1">
      <alignment horizontal="justify" vertical="top" wrapText="1"/>
    </xf>
    <xf numFmtId="0" fontId="15" fillId="0" borderId="0" xfId="0" applyFont="1" applyAlignment="1">
      <alignment horizontal="center" vertical="center"/>
    </xf>
    <xf numFmtId="0" fontId="15" fillId="0" borderId="0" xfId="0" applyFont="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F53"/>
  <sheetViews>
    <sheetView tabSelected="1" zoomScaleNormal="100" workbookViewId="0">
      <selection activeCell="B2" sqref="B2:AJ2"/>
    </sheetView>
  </sheetViews>
  <sheetFormatPr defaultColWidth="2.5703125" defaultRowHeight="18" customHeight="1" x14ac:dyDescent="0.25"/>
  <cols>
    <col min="1" max="1" width="2.5703125" style="1"/>
    <col min="2" max="2" width="0.5703125" style="1" customWidth="1"/>
    <col min="3" max="3" width="2.5703125" style="1" customWidth="1"/>
    <col min="4" max="11" width="2.5703125" style="1"/>
    <col min="12" max="12" width="2.5703125" style="1" customWidth="1"/>
    <col min="13" max="37" width="2.5703125" style="1"/>
    <col min="38" max="38" width="4.85546875" style="8" bestFit="1" customWidth="1"/>
    <col min="39" max="43" width="2.5703125" style="1"/>
    <col min="44" max="44" width="6.5703125" style="1" bestFit="1" customWidth="1"/>
    <col min="45" max="78" width="2.5703125" style="1"/>
    <col min="79" max="79" width="0" style="1" hidden="1" customWidth="1"/>
    <col min="80" max="80" width="32.42578125" style="1" hidden="1" customWidth="1"/>
    <col min="81" max="81" width="13" style="1" hidden="1" customWidth="1"/>
    <col min="82" max="82" width="0" style="1" hidden="1" customWidth="1"/>
    <col min="83" max="83" width="15.140625" style="9" hidden="1" customWidth="1"/>
    <col min="84" max="84" width="13.42578125" style="10" hidden="1" customWidth="1"/>
    <col min="85" max="86" width="0" style="1" hidden="1" customWidth="1"/>
    <col min="87" max="16384" width="2.5703125" style="1"/>
  </cols>
  <sheetData>
    <row r="1" spans="2:84" ht="18" customHeight="1" x14ac:dyDescent="0.25">
      <c r="CB1" s="9" t="s">
        <v>64</v>
      </c>
      <c r="CC1" s="10">
        <v>44927</v>
      </c>
      <c r="CE1" s="9" t="s">
        <v>81</v>
      </c>
      <c r="CF1" s="10">
        <v>44815</v>
      </c>
    </row>
    <row r="2" spans="2:84" ht="15" customHeight="1" x14ac:dyDescent="0.25">
      <c r="B2" s="114" t="s">
        <v>39</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CB2" s="9" t="s">
        <v>65</v>
      </c>
      <c r="CC2" s="10">
        <v>45036</v>
      </c>
      <c r="CE2" s="9" t="s">
        <v>82</v>
      </c>
    </row>
    <row r="3" spans="2:84" s="2" customFormat="1" ht="15" customHeight="1" x14ac:dyDescent="0.25">
      <c r="B3" s="114" t="s">
        <v>41</v>
      </c>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L3" s="14"/>
      <c r="CB3" s="9" t="s">
        <v>66</v>
      </c>
      <c r="CC3" s="10">
        <v>45037</v>
      </c>
      <c r="CE3" s="9" t="s">
        <v>83</v>
      </c>
      <c r="CF3" s="10"/>
    </row>
    <row r="4" spans="2:84" s="2" customFormat="1" ht="15" customHeight="1" x14ac:dyDescent="0.25">
      <c r="B4" s="114" t="s">
        <v>40</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L4" s="14"/>
      <c r="CB4" s="9" t="s">
        <v>67</v>
      </c>
      <c r="CC4" s="10">
        <v>45038</v>
      </c>
      <c r="CE4" s="9"/>
      <c r="CF4" s="10"/>
    </row>
    <row r="5" spans="2:84" s="2" customFormat="1" ht="18" customHeight="1" x14ac:dyDescent="0.25">
      <c r="B5" s="115" t="s">
        <v>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L5" s="14"/>
      <c r="CB5" s="9" t="s">
        <v>68</v>
      </c>
      <c r="CC5" s="10">
        <v>45039</v>
      </c>
      <c r="CE5" s="9"/>
      <c r="CF5" s="10"/>
    </row>
    <row r="6" spans="2:84" ht="12" customHeight="1" x14ac:dyDescent="0.25">
      <c r="CB6" s="9" t="s">
        <v>69</v>
      </c>
      <c r="CC6" s="10">
        <v>45047</v>
      </c>
    </row>
    <row r="7" spans="2:84" ht="15" customHeight="1" thickBot="1" x14ac:dyDescent="0.3">
      <c r="B7" s="87" t="s">
        <v>46</v>
      </c>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9"/>
      <c r="CB7" s="9" t="s">
        <v>70</v>
      </c>
      <c r="CC7" s="10">
        <v>45065</v>
      </c>
    </row>
    <row r="8" spans="2:84" ht="15" customHeight="1" thickTop="1" x14ac:dyDescent="0.25">
      <c r="B8" s="48"/>
      <c r="C8" s="64" t="s">
        <v>2</v>
      </c>
      <c r="D8" s="64"/>
      <c r="E8" s="64"/>
      <c r="F8" s="64"/>
      <c r="G8" s="64"/>
      <c r="H8" s="64"/>
      <c r="I8" s="64"/>
      <c r="J8" s="1" t="s">
        <v>3</v>
      </c>
      <c r="K8" s="71"/>
      <c r="L8" s="71"/>
      <c r="M8" s="71"/>
      <c r="N8" s="71"/>
      <c r="O8" s="71"/>
      <c r="P8" s="71"/>
      <c r="Q8" s="71"/>
      <c r="R8" s="71"/>
      <c r="S8" s="71"/>
      <c r="T8" s="71"/>
      <c r="U8" s="71"/>
      <c r="V8" s="71"/>
      <c r="W8" s="71"/>
      <c r="X8" s="71"/>
      <c r="Y8" s="63" t="s">
        <v>1</v>
      </c>
      <c r="Z8" s="63"/>
      <c r="AA8" s="63"/>
      <c r="AB8" s="63"/>
      <c r="AC8" s="63"/>
      <c r="AD8" s="1" t="s">
        <v>3</v>
      </c>
      <c r="AE8" s="110"/>
      <c r="AF8" s="110"/>
      <c r="AG8" s="110"/>
      <c r="AH8" s="110"/>
      <c r="AI8" s="110"/>
      <c r="AJ8" s="111"/>
      <c r="CB8" s="9" t="s">
        <v>71</v>
      </c>
      <c r="CC8" s="10">
        <v>45103</v>
      </c>
    </row>
    <row r="9" spans="2:84" ht="15" customHeight="1" x14ac:dyDescent="0.25">
      <c r="B9" s="48"/>
      <c r="C9" s="63" t="s">
        <v>5</v>
      </c>
      <c r="D9" s="63"/>
      <c r="E9" s="63"/>
      <c r="F9" s="63"/>
      <c r="G9" s="63"/>
      <c r="H9" s="63"/>
      <c r="I9" s="63"/>
      <c r="J9" s="1" t="s">
        <v>3</v>
      </c>
      <c r="K9" s="71"/>
      <c r="L9" s="71"/>
      <c r="M9" s="71"/>
      <c r="N9" s="71"/>
      <c r="O9" s="71"/>
      <c r="P9" s="71"/>
      <c r="Q9" s="71"/>
      <c r="R9" s="71"/>
      <c r="S9" s="71"/>
      <c r="T9" s="71"/>
      <c r="U9" s="71"/>
      <c r="V9" s="71"/>
      <c r="W9" s="71"/>
      <c r="X9" s="71"/>
      <c r="Y9" s="63" t="s">
        <v>4</v>
      </c>
      <c r="Z9" s="63"/>
      <c r="AA9" s="63"/>
      <c r="AB9" s="63"/>
      <c r="AC9" s="63"/>
      <c r="AD9" s="1" t="s">
        <v>3</v>
      </c>
      <c r="AE9" s="112"/>
      <c r="AF9" s="112"/>
      <c r="AG9" s="112"/>
      <c r="AH9" s="112"/>
      <c r="AI9" s="112"/>
      <c r="AJ9" s="113"/>
      <c r="CB9" s="9" t="s">
        <v>72</v>
      </c>
      <c r="CC9" s="10">
        <v>45104</v>
      </c>
    </row>
    <row r="10" spans="2:84" ht="15" customHeight="1" x14ac:dyDescent="0.25">
      <c r="B10" s="48"/>
      <c r="C10" s="63" t="s">
        <v>6</v>
      </c>
      <c r="D10" s="63"/>
      <c r="E10" s="63"/>
      <c r="F10" s="63"/>
      <c r="G10" s="63"/>
      <c r="H10" s="63"/>
      <c r="I10" s="63"/>
      <c r="J10" s="1" t="s">
        <v>3</v>
      </c>
      <c r="K10" s="116" t="s">
        <v>38</v>
      </c>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7"/>
      <c r="CB10" s="9" t="s">
        <v>73</v>
      </c>
      <c r="CC10" s="10">
        <v>45105</v>
      </c>
    </row>
    <row r="11" spans="2:84" ht="15" customHeight="1" x14ac:dyDescent="0.25">
      <c r="B11" s="48"/>
      <c r="C11" s="63" t="s">
        <v>12</v>
      </c>
      <c r="D11" s="63"/>
      <c r="E11" s="63"/>
      <c r="F11" s="63"/>
      <c r="G11" s="63"/>
      <c r="H11" s="63"/>
      <c r="I11" s="63"/>
      <c r="J11" s="1" t="s">
        <v>3</v>
      </c>
      <c r="K11" s="71"/>
      <c r="L11" s="71"/>
      <c r="M11" s="71"/>
      <c r="N11" s="71"/>
      <c r="O11" s="71"/>
      <c r="P11" s="71"/>
      <c r="Q11" s="71"/>
      <c r="R11" s="71"/>
      <c r="S11" s="43" t="s">
        <v>45</v>
      </c>
      <c r="T11" s="106"/>
      <c r="U11" s="106"/>
      <c r="V11" s="106"/>
      <c r="W11" s="106"/>
      <c r="X11" s="106"/>
      <c r="Y11" s="63" t="s">
        <v>7</v>
      </c>
      <c r="Z11" s="63"/>
      <c r="AA11" s="63"/>
      <c r="AB11" s="63"/>
      <c r="AC11" s="63"/>
      <c r="AD11" s="44" t="s">
        <v>3</v>
      </c>
      <c r="AE11" s="107"/>
      <c r="AF11" s="107"/>
      <c r="AG11" s="107"/>
      <c r="AH11" s="107"/>
      <c r="AI11" s="107"/>
      <c r="AJ11" s="108"/>
      <c r="CB11" s="9" t="s">
        <v>74</v>
      </c>
      <c r="CC11" s="10">
        <v>45106</v>
      </c>
    </row>
    <row r="12" spans="2:84" ht="15" customHeight="1" x14ac:dyDescent="0.25">
      <c r="B12" s="48"/>
      <c r="C12" s="63" t="s">
        <v>11</v>
      </c>
      <c r="D12" s="63"/>
      <c r="E12" s="63"/>
      <c r="F12" s="63"/>
      <c r="G12" s="63"/>
      <c r="H12" s="63"/>
      <c r="I12" s="63"/>
      <c r="J12" s="1" t="s">
        <v>3</v>
      </c>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7"/>
      <c r="CB12" s="9" t="s">
        <v>75</v>
      </c>
      <c r="CC12" s="10">
        <v>45107</v>
      </c>
    </row>
    <row r="13" spans="2:84" ht="15" customHeight="1" x14ac:dyDescent="0.25">
      <c r="B13" s="49"/>
      <c r="C13" s="62" t="s">
        <v>13</v>
      </c>
      <c r="D13" s="62"/>
      <c r="E13" s="62"/>
      <c r="F13" s="62"/>
      <c r="G13" s="62"/>
      <c r="H13" s="62"/>
      <c r="I13" s="62"/>
      <c r="J13" s="7" t="s">
        <v>3</v>
      </c>
      <c r="K13" s="98" t="str">
        <f>IF(ISBLANK(K12),"",K12)</f>
        <v/>
      </c>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9"/>
      <c r="AL13" s="15" t="s">
        <v>85</v>
      </c>
      <c r="CB13" s="9" t="s">
        <v>76</v>
      </c>
      <c r="CC13" s="10">
        <v>45108</v>
      </c>
    </row>
    <row r="14" spans="2:84" ht="12" customHeight="1" x14ac:dyDescent="0.25">
      <c r="AG14" s="60"/>
      <c r="AH14" s="61" t="s">
        <v>132</v>
      </c>
      <c r="CB14" s="9" t="s">
        <v>77</v>
      </c>
      <c r="CC14" s="10">
        <v>45122</v>
      </c>
    </row>
    <row r="15" spans="2:84" ht="15" customHeight="1" thickBot="1" x14ac:dyDescent="0.3">
      <c r="B15" s="87" t="s">
        <v>47</v>
      </c>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9"/>
      <c r="CB15" s="9" t="s">
        <v>78</v>
      </c>
      <c r="CC15" s="10">
        <v>45168</v>
      </c>
    </row>
    <row r="16" spans="2:84" ht="15" customHeight="1" thickTop="1" x14ac:dyDescent="0.25">
      <c r="B16" s="48"/>
      <c r="C16" s="64" t="s">
        <v>10</v>
      </c>
      <c r="D16" s="64"/>
      <c r="E16" s="64"/>
      <c r="F16" s="64"/>
      <c r="G16" s="64"/>
      <c r="H16" s="64"/>
      <c r="I16" s="64"/>
      <c r="J16" s="1" t="s">
        <v>3</v>
      </c>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2"/>
      <c r="CB16" s="9" t="s">
        <v>79</v>
      </c>
      <c r="CC16" s="10">
        <v>45227</v>
      </c>
    </row>
    <row r="17" spans="2:81" ht="15" customHeight="1" x14ac:dyDescent="0.25">
      <c r="B17" s="48"/>
      <c r="C17" s="63" t="s">
        <v>14</v>
      </c>
      <c r="D17" s="63"/>
      <c r="E17" s="63"/>
      <c r="F17" s="63"/>
      <c r="G17" s="63"/>
      <c r="H17" s="63"/>
      <c r="I17" s="63"/>
      <c r="J17" s="1" t="s">
        <v>3</v>
      </c>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2"/>
      <c r="AK17" s="109"/>
      <c r="AL17" s="109"/>
      <c r="AM17" s="109"/>
      <c r="AN17" s="109"/>
      <c r="AO17" s="109"/>
      <c r="CB17" s="9" t="s">
        <v>80</v>
      </c>
      <c r="CC17" s="10">
        <v>45228</v>
      </c>
    </row>
    <row r="18" spans="2:81" ht="15" customHeight="1" x14ac:dyDescent="0.25">
      <c r="B18" s="48"/>
      <c r="C18" s="63" t="s">
        <v>52</v>
      </c>
      <c r="D18" s="63"/>
      <c r="E18" s="63"/>
      <c r="F18" s="63"/>
      <c r="G18" s="63"/>
      <c r="H18" s="63"/>
      <c r="I18" s="63"/>
      <c r="J18" s="1" t="s">
        <v>3</v>
      </c>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2"/>
      <c r="CB18" s="9" t="s">
        <v>64</v>
      </c>
      <c r="CC18" s="10">
        <v>45292</v>
      </c>
    </row>
    <row r="19" spans="2:81" ht="15" customHeight="1" x14ac:dyDescent="0.25">
      <c r="B19" s="48"/>
      <c r="C19" s="63" t="s">
        <v>15</v>
      </c>
      <c r="D19" s="63"/>
      <c r="E19" s="63"/>
      <c r="F19" s="63"/>
      <c r="G19" s="63"/>
      <c r="H19" s="63"/>
      <c r="I19" s="63"/>
      <c r="J19" s="1" t="s">
        <v>3</v>
      </c>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2"/>
    </row>
    <row r="20" spans="2:81" ht="15" customHeight="1" x14ac:dyDescent="0.25">
      <c r="B20" s="48"/>
      <c r="C20" s="63" t="s">
        <v>12</v>
      </c>
      <c r="D20" s="63"/>
      <c r="E20" s="63"/>
      <c r="F20" s="63"/>
      <c r="G20" s="63"/>
      <c r="H20" s="63"/>
      <c r="I20" s="63"/>
      <c r="J20" s="1" t="s">
        <v>3</v>
      </c>
      <c r="K20" s="71"/>
      <c r="L20" s="71"/>
      <c r="M20" s="71"/>
      <c r="N20" s="71"/>
      <c r="O20" s="71"/>
      <c r="P20" s="71"/>
      <c r="Q20" s="71"/>
      <c r="R20" s="71"/>
      <c r="S20" s="43" t="s">
        <v>45</v>
      </c>
      <c r="T20" s="106"/>
      <c r="U20" s="106"/>
      <c r="V20" s="106"/>
      <c r="W20" s="106"/>
      <c r="X20" s="106"/>
      <c r="Y20" s="106"/>
      <c r="Z20" s="106"/>
      <c r="AA20" s="63" t="s">
        <v>16</v>
      </c>
      <c r="AB20" s="63"/>
      <c r="AC20" s="63"/>
      <c r="AD20" s="1" t="s">
        <v>3</v>
      </c>
      <c r="AE20" s="107"/>
      <c r="AF20" s="107"/>
      <c r="AG20" s="107"/>
      <c r="AH20" s="107"/>
      <c r="AI20" s="107"/>
      <c r="AJ20" s="108"/>
    </row>
    <row r="21" spans="2:81" ht="15" customHeight="1" x14ac:dyDescent="0.25">
      <c r="B21" s="48"/>
      <c r="C21" s="63" t="s">
        <v>17</v>
      </c>
      <c r="D21" s="63"/>
      <c r="E21" s="63"/>
      <c r="F21" s="63"/>
      <c r="G21" s="63"/>
      <c r="H21" s="63"/>
      <c r="I21" s="63"/>
      <c r="J21" s="1" t="s">
        <v>3</v>
      </c>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2"/>
    </row>
    <row r="22" spans="2:81" ht="15" customHeight="1" x14ac:dyDescent="0.25">
      <c r="B22" s="48"/>
      <c r="C22" s="63" t="s">
        <v>24</v>
      </c>
      <c r="D22" s="63"/>
      <c r="E22" s="63"/>
      <c r="F22" s="63"/>
      <c r="G22" s="63"/>
      <c r="H22" s="63"/>
      <c r="I22" s="63"/>
      <c r="J22" s="1" t="s">
        <v>25</v>
      </c>
      <c r="K22" s="1" t="s">
        <v>49</v>
      </c>
      <c r="R22" s="101"/>
      <c r="S22" s="101"/>
      <c r="T22" s="101"/>
      <c r="U22" s="101"/>
      <c r="V22" s="1" t="s">
        <v>50</v>
      </c>
      <c r="Z22" s="101"/>
      <c r="AA22" s="101"/>
      <c r="AB22" s="101"/>
      <c r="AC22" s="101"/>
      <c r="AD22" s="1" t="s">
        <v>51</v>
      </c>
      <c r="AG22" s="101"/>
      <c r="AH22" s="101"/>
      <c r="AI22" s="101"/>
      <c r="AJ22" s="102"/>
    </row>
    <row r="23" spans="2:81" ht="15" customHeight="1" x14ac:dyDescent="0.25">
      <c r="B23" s="48"/>
      <c r="C23" s="63" t="s">
        <v>18</v>
      </c>
      <c r="D23" s="63"/>
      <c r="E23" s="63"/>
      <c r="F23" s="63"/>
      <c r="G23" s="63"/>
      <c r="H23" s="63"/>
      <c r="I23" s="63"/>
      <c r="J23" s="1" t="s">
        <v>3</v>
      </c>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2"/>
    </row>
    <row r="24" spans="2:81" ht="15" customHeight="1" x14ac:dyDescent="0.25">
      <c r="B24" s="48"/>
      <c r="C24" s="63" t="s">
        <v>19</v>
      </c>
      <c r="D24" s="63"/>
      <c r="E24" s="63"/>
      <c r="F24" s="63"/>
      <c r="G24" s="63"/>
      <c r="H24" s="63"/>
      <c r="I24" s="63"/>
      <c r="J24" s="1" t="s">
        <v>3</v>
      </c>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2"/>
    </row>
    <row r="25" spans="2:81" ht="15" customHeight="1" x14ac:dyDescent="0.25">
      <c r="B25" s="49"/>
      <c r="C25" s="62" t="s">
        <v>20</v>
      </c>
      <c r="D25" s="62"/>
      <c r="E25" s="62"/>
      <c r="F25" s="62"/>
      <c r="G25" s="62"/>
      <c r="H25" s="62"/>
      <c r="I25" s="62"/>
      <c r="J25" s="7" t="s">
        <v>3</v>
      </c>
      <c r="K25" s="16" t="s">
        <v>53</v>
      </c>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9"/>
      <c r="AL25" s="15" t="s">
        <v>86</v>
      </c>
    </row>
    <row r="26" spans="2:81" ht="12" customHeight="1" x14ac:dyDescent="0.25"/>
    <row r="27" spans="2:81" ht="15" customHeight="1" thickBot="1" x14ac:dyDescent="0.3">
      <c r="B27" s="65" t="s">
        <v>94</v>
      </c>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7"/>
    </row>
    <row r="28" spans="2:81" ht="15" customHeight="1" thickTop="1" x14ac:dyDescent="0.25">
      <c r="B28" s="5"/>
      <c r="C28" s="1" t="s">
        <v>54</v>
      </c>
      <c r="D28" s="1" t="s">
        <v>27</v>
      </c>
      <c r="L28" s="1" t="s">
        <v>3</v>
      </c>
      <c r="M28" s="96"/>
      <c r="N28" s="96"/>
      <c r="O28" s="96"/>
      <c r="P28" s="96"/>
      <c r="Q28" s="96"/>
      <c r="R28" s="96"/>
      <c r="S28" s="96"/>
      <c r="T28" s="96"/>
      <c r="U28" s="96"/>
      <c r="V28" s="96"/>
      <c r="W28" s="96"/>
      <c r="X28" s="96"/>
      <c r="Y28" s="105" t="s">
        <v>28</v>
      </c>
      <c r="Z28" s="105"/>
      <c r="AA28" s="105"/>
      <c r="AB28" s="105"/>
      <c r="AC28" s="105"/>
      <c r="AD28" s="105"/>
      <c r="AE28" s="105"/>
      <c r="AF28" s="105"/>
      <c r="AG28" s="105"/>
      <c r="AH28" s="1" t="s">
        <v>3</v>
      </c>
      <c r="AI28" s="101"/>
      <c r="AJ28" s="102"/>
    </row>
    <row r="29" spans="2:81" ht="15" customHeight="1" x14ac:dyDescent="0.25">
      <c r="B29" s="5"/>
      <c r="C29" s="1" t="s">
        <v>55</v>
      </c>
      <c r="D29" s="1" t="s">
        <v>27</v>
      </c>
      <c r="L29" s="1" t="s">
        <v>3</v>
      </c>
      <c r="M29" s="96"/>
      <c r="N29" s="96"/>
      <c r="O29" s="96"/>
      <c r="P29" s="96"/>
      <c r="Q29" s="96"/>
      <c r="R29" s="96"/>
      <c r="S29" s="96"/>
      <c r="T29" s="96"/>
      <c r="U29" s="96"/>
      <c r="V29" s="96"/>
      <c r="W29" s="96"/>
      <c r="X29" s="96"/>
      <c r="Y29" s="105" t="s">
        <v>28</v>
      </c>
      <c r="Z29" s="105"/>
      <c r="AA29" s="105"/>
      <c r="AB29" s="105"/>
      <c r="AC29" s="105"/>
      <c r="AD29" s="105"/>
      <c r="AE29" s="105"/>
      <c r="AF29" s="105"/>
      <c r="AG29" s="105"/>
      <c r="AH29" s="1" t="s">
        <v>3</v>
      </c>
      <c r="AI29" s="101"/>
      <c r="AJ29" s="102"/>
    </row>
    <row r="30" spans="2:81" ht="15" customHeight="1" x14ac:dyDescent="0.25">
      <c r="B30" s="6"/>
      <c r="C30" s="7"/>
      <c r="D30" s="7"/>
      <c r="E30" s="7"/>
      <c r="F30" s="7"/>
      <c r="G30" s="7"/>
      <c r="H30" s="7"/>
      <c r="I30" s="7"/>
      <c r="J30" s="7"/>
      <c r="K30" s="7"/>
      <c r="L30" s="7"/>
      <c r="M30" s="7"/>
      <c r="N30" s="7"/>
      <c r="O30" s="7"/>
      <c r="P30" s="7"/>
      <c r="Q30" s="7"/>
      <c r="R30" s="7"/>
      <c r="S30" s="7"/>
      <c r="T30" s="7"/>
      <c r="U30" s="70" t="s">
        <v>26</v>
      </c>
      <c r="V30" s="70"/>
      <c r="W30" s="70"/>
      <c r="X30" s="70"/>
      <c r="Y30" s="70"/>
      <c r="Z30" s="70"/>
      <c r="AA30" s="70"/>
      <c r="AB30" s="70"/>
      <c r="AC30" s="70"/>
      <c r="AD30" s="70"/>
      <c r="AE30" s="70"/>
      <c r="AF30" s="70"/>
      <c r="AG30" s="70"/>
      <c r="AH30" s="7" t="s">
        <v>3</v>
      </c>
      <c r="AI30" s="103" t="str">
        <f>IF(SUM(AI28:AJ29)=0,"",SUM(AI28:AJ29))</f>
        <v/>
      </c>
      <c r="AJ30" s="104"/>
    </row>
    <row r="31" spans="2:81" ht="12" customHeight="1" x14ac:dyDescent="0.25">
      <c r="AI31" s="45"/>
      <c r="AJ31" s="45"/>
    </row>
    <row r="32" spans="2:81" ht="15" customHeight="1" thickBot="1" x14ac:dyDescent="0.3">
      <c r="B32" s="87" t="s">
        <v>48</v>
      </c>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9"/>
    </row>
    <row r="33" spans="2:44" ht="15" customHeight="1" thickTop="1" x14ac:dyDescent="0.25">
      <c r="B33" s="48"/>
      <c r="C33" s="64" t="s">
        <v>29</v>
      </c>
      <c r="D33" s="64"/>
      <c r="E33" s="64"/>
      <c r="F33" s="64"/>
      <c r="G33" s="64"/>
      <c r="H33" s="64"/>
      <c r="I33" s="64"/>
      <c r="J33" s="1" t="s">
        <v>3</v>
      </c>
      <c r="K33" s="71" t="s">
        <v>30</v>
      </c>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2"/>
    </row>
    <row r="34" spans="2:44" ht="32.1" customHeight="1" x14ac:dyDescent="0.25">
      <c r="B34" s="50"/>
      <c r="C34" s="95" t="s">
        <v>31</v>
      </c>
      <c r="D34" s="95"/>
      <c r="E34" s="95"/>
      <c r="F34" s="95"/>
      <c r="G34" s="95"/>
      <c r="H34" s="95"/>
      <c r="I34" s="95"/>
      <c r="J34" s="17" t="s">
        <v>3</v>
      </c>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4"/>
    </row>
    <row r="35" spans="2:44" ht="15" customHeight="1" x14ac:dyDescent="0.25">
      <c r="B35" s="51"/>
      <c r="C35" s="75" t="s">
        <v>42</v>
      </c>
      <c r="D35" s="75"/>
      <c r="E35" s="75"/>
      <c r="F35" s="75"/>
      <c r="G35" s="75"/>
      <c r="H35" s="75"/>
      <c r="I35" s="75"/>
      <c r="J35" s="63" t="s">
        <v>3</v>
      </c>
      <c r="K35" s="71">
        <v>0</v>
      </c>
      <c r="L35" s="71"/>
      <c r="N35" s="18"/>
      <c r="O35" s="75" t="s">
        <v>62</v>
      </c>
      <c r="P35" s="75"/>
      <c r="Q35" s="75"/>
      <c r="R35" s="75"/>
      <c r="S35" s="76" t="s">
        <v>3</v>
      </c>
      <c r="T35" s="78" t="s">
        <v>61</v>
      </c>
      <c r="U35" s="78"/>
      <c r="W35" s="78" t="s">
        <v>60</v>
      </c>
      <c r="X35" s="78"/>
      <c r="Z35" s="78" t="s">
        <v>59</v>
      </c>
      <c r="AA35" s="78"/>
      <c r="AC35" s="78" t="s">
        <v>58</v>
      </c>
      <c r="AD35" s="78"/>
      <c r="AF35" s="78" t="s">
        <v>57</v>
      </c>
      <c r="AG35" s="78"/>
      <c r="AI35" s="78" t="s">
        <v>56</v>
      </c>
      <c r="AJ35" s="79"/>
    </row>
    <row r="36" spans="2:44" ht="15" customHeight="1" x14ac:dyDescent="0.25">
      <c r="B36" s="51"/>
      <c r="C36" s="75"/>
      <c r="D36" s="75"/>
      <c r="E36" s="75"/>
      <c r="F36" s="75"/>
      <c r="G36" s="75"/>
      <c r="H36" s="75"/>
      <c r="I36" s="75"/>
      <c r="J36" s="63"/>
      <c r="K36" s="71"/>
      <c r="L36" s="71"/>
      <c r="N36" s="18"/>
      <c r="O36" s="75"/>
      <c r="P36" s="75"/>
      <c r="Q36" s="75"/>
      <c r="R36" s="75"/>
      <c r="S36" s="76"/>
      <c r="T36" s="77"/>
      <c r="U36" s="77"/>
      <c r="V36" s="42"/>
      <c r="W36" s="77"/>
      <c r="X36" s="77"/>
      <c r="Y36" s="42"/>
      <c r="Z36" s="77"/>
      <c r="AA36" s="77"/>
      <c r="AB36" s="42"/>
      <c r="AC36" s="77"/>
      <c r="AD36" s="77"/>
      <c r="AE36" s="42"/>
      <c r="AF36" s="77"/>
      <c r="AG36" s="77"/>
      <c r="AH36" s="42"/>
      <c r="AI36" s="77"/>
      <c r="AJ36" s="100"/>
      <c r="AL36" s="8" t="str">
        <f>IF(K35=COUNTA(T36:AJ36),"","İşaretli gün sayısı ve alınacak ders sayısı eşit olmalıdır.")</f>
        <v/>
      </c>
    </row>
    <row r="37" spans="2:44" ht="18" customHeight="1" x14ac:dyDescent="0.25">
      <c r="B37" s="48"/>
      <c r="C37" s="63" t="s">
        <v>43</v>
      </c>
      <c r="D37" s="63"/>
      <c r="E37" s="63"/>
      <c r="F37" s="63"/>
      <c r="G37" s="63"/>
      <c r="H37" s="63"/>
      <c r="I37" s="63"/>
      <c r="J37" s="1" t="s">
        <v>3</v>
      </c>
      <c r="K37" s="71" t="s">
        <v>63</v>
      </c>
      <c r="L37" s="71"/>
      <c r="M37" s="71"/>
      <c r="AJ37" s="12"/>
      <c r="AL37" s="15" t="s">
        <v>84</v>
      </c>
    </row>
    <row r="38" spans="2:44" ht="21" customHeight="1" x14ac:dyDescent="0.25">
      <c r="B38" s="6"/>
      <c r="C38" s="62" t="s">
        <v>23</v>
      </c>
      <c r="D38" s="62"/>
      <c r="E38" s="62"/>
      <c r="F38" s="62"/>
      <c r="G38" s="62"/>
      <c r="H38" s="62"/>
      <c r="I38" s="62"/>
      <c r="J38" s="7" t="s">
        <v>3</v>
      </c>
      <c r="K38" s="68"/>
      <c r="L38" s="68"/>
      <c r="M38" s="68"/>
      <c r="N38" s="70" t="s">
        <v>21</v>
      </c>
      <c r="O38" s="70"/>
      <c r="P38" s="70"/>
      <c r="Q38" s="70"/>
      <c r="R38" s="70"/>
      <c r="S38" s="7" t="s">
        <v>3</v>
      </c>
      <c r="T38" s="92"/>
      <c r="U38" s="92"/>
      <c r="V38" s="92"/>
      <c r="W38" s="92"/>
      <c r="X38" s="92"/>
      <c r="Y38" s="92"/>
      <c r="Z38" s="70" t="s">
        <v>22</v>
      </c>
      <c r="AA38" s="70"/>
      <c r="AB38" s="70"/>
      <c r="AC38" s="70"/>
      <c r="AD38" s="7" t="s">
        <v>3</v>
      </c>
      <c r="AE38" s="93" t="str">
        <f>IF(OR(ISBLANK(K38),ISBLANK(T38)),"",TEXT(WORKDAY.INTL(T38-1,K38,""&amp;IF(T36="x","1","0")&amp;IF(W36="x","1","0")&amp;IF(Z36="x","1","0")&amp;IF(AC36="x","1","0")&amp;IF(AF36="x","1","0")&amp;IF(OR(K37="Hayır",AI36="x"),"1","0")&amp;"1",CC1:CC96),"gg.aa.yyyy.ggg"))</f>
        <v/>
      </c>
      <c r="AF38" s="93"/>
      <c r="AG38" s="93"/>
      <c r="AH38" s="93"/>
      <c r="AI38" s="93"/>
      <c r="AJ38" s="94"/>
      <c r="AL38" s="15" t="s">
        <v>87</v>
      </c>
      <c r="AR38" s="4"/>
    </row>
    <row r="39" spans="2:44" ht="12" customHeight="1" x14ac:dyDescent="0.25"/>
    <row r="40" spans="2:44" ht="30" customHeight="1" x14ac:dyDescent="0.25">
      <c r="B40" s="19"/>
      <c r="C40" s="20"/>
      <c r="D40" s="20" t="s">
        <v>8</v>
      </c>
      <c r="E40" s="20"/>
      <c r="F40" s="20" t="s">
        <v>3</v>
      </c>
      <c r="G40" s="86">
        <v>44958</v>
      </c>
      <c r="H40" s="86"/>
      <c r="I40" s="86"/>
      <c r="J40" s="86"/>
      <c r="K40" s="86"/>
      <c r="L40" s="20"/>
      <c r="M40" s="20"/>
      <c r="N40" s="20"/>
      <c r="O40" s="20"/>
      <c r="P40" s="20"/>
      <c r="Q40" s="47"/>
      <c r="R40" s="47"/>
      <c r="S40" s="91" t="s">
        <v>88</v>
      </c>
      <c r="T40" s="91"/>
      <c r="U40" s="91"/>
      <c r="V40" s="91"/>
      <c r="W40" s="91"/>
      <c r="X40" s="91"/>
      <c r="Y40" s="20" t="s">
        <v>3</v>
      </c>
      <c r="Z40" s="20"/>
      <c r="AA40" s="20"/>
      <c r="AB40" s="20"/>
      <c r="AC40" s="20"/>
      <c r="AD40" s="47"/>
      <c r="AE40" s="47"/>
      <c r="AF40" s="47"/>
      <c r="AG40" s="47"/>
      <c r="AH40" s="47"/>
      <c r="AI40" s="47"/>
      <c r="AJ40" s="21"/>
    </row>
    <row r="41" spans="2:44" ht="12" customHeight="1" x14ac:dyDescent="0.25"/>
    <row r="42" spans="2:44" ht="15" customHeight="1" thickBot="1" x14ac:dyDescent="0.3">
      <c r="B42" s="87" t="s">
        <v>93</v>
      </c>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9"/>
    </row>
    <row r="43" spans="2:44" ht="15" customHeight="1" thickTop="1" x14ac:dyDescent="0.25">
      <c r="B43" s="5"/>
      <c r="D43" s="46" t="s">
        <v>32</v>
      </c>
      <c r="AJ43" s="12"/>
    </row>
    <row r="44" spans="2:44" ht="15" customHeight="1" x14ac:dyDescent="0.2">
      <c r="B44" s="90" t="s">
        <v>95</v>
      </c>
      <c r="C44" s="90"/>
      <c r="D44" s="90"/>
      <c r="E44" s="90"/>
      <c r="F44" s="90"/>
      <c r="G44" s="90"/>
      <c r="H44" s="90"/>
      <c r="I44" s="90"/>
      <c r="J44" s="90"/>
      <c r="K44" s="90"/>
      <c r="L44" s="90"/>
      <c r="M44" s="90"/>
      <c r="N44" s="90"/>
      <c r="O44" s="90" t="s">
        <v>35</v>
      </c>
      <c r="P44" s="90"/>
      <c r="Q44" s="90"/>
      <c r="R44" s="90"/>
      <c r="S44" s="90"/>
      <c r="T44" s="90"/>
      <c r="U44" s="90"/>
      <c r="V44" s="90"/>
      <c r="W44" s="90"/>
      <c r="X44" s="90"/>
      <c r="Y44" s="90"/>
      <c r="Z44" s="90" t="s">
        <v>36</v>
      </c>
      <c r="AA44" s="90"/>
      <c r="AB44" s="90"/>
      <c r="AC44" s="90"/>
      <c r="AD44" s="90"/>
      <c r="AE44" s="90"/>
      <c r="AF44" s="90"/>
      <c r="AG44" s="90"/>
      <c r="AH44" s="90"/>
      <c r="AI44" s="90"/>
      <c r="AJ44" s="90"/>
    </row>
    <row r="45" spans="2:44" ht="24" customHeight="1" x14ac:dyDescent="0.25">
      <c r="B45" s="22"/>
      <c r="C45" s="23"/>
      <c r="D45" s="23"/>
      <c r="E45" s="23"/>
      <c r="F45" s="23"/>
      <c r="G45" s="23"/>
      <c r="H45" s="23"/>
      <c r="I45" s="23"/>
      <c r="J45" s="23"/>
      <c r="K45" s="23"/>
      <c r="L45" s="23"/>
      <c r="M45" s="23"/>
      <c r="N45" s="24"/>
      <c r="O45" s="22"/>
      <c r="P45" s="23"/>
      <c r="Q45" s="23"/>
      <c r="R45" s="23"/>
      <c r="S45" s="23"/>
      <c r="T45" s="23"/>
      <c r="U45" s="23"/>
      <c r="V45" s="23"/>
      <c r="W45" s="23"/>
      <c r="X45" s="23"/>
      <c r="Y45" s="24"/>
      <c r="Z45" s="22"/>
      <c r="AA45" s="83" t="s">
        <v>37</v>
      </c>
      <c r="AB45" s="83"/>
      <c r="AC45" s="83"/>
      <c r="AD45" s="83"/>
      <c r="AE45" s="83"/>
      <c r="AF45" s="83"/>
      <c r="AG45" s="83"/>
      <c r="AH45" s="83"/>
      <c r="AI45" s="83"/>
      <c r="AJ45" s="24"/>
    </row>
    <row r="46" spans="2:44" ht="24" customHeight="1" x14ac:dyDescent="0.25">
      <c r="B46" s="5"/>
      <c r="N46" s="12"/>
      <c r="O46" s="5"/>
      <c r="Y46" s="12"/>
      <c r="Z46" s="5"/>
      <c r="AA46" s="84"/>
      <c r="AB46" s="84"/>
      <c r="AC46" s="84"/>
      <c r="AD46" s="84"/>
      <c r="AE46" s="84"/>
      <c r="AF46" s="84"/>
      <c r="AG46" s="84"/>
      <c r="AH46" s="84"/>
      <c r="AI46" s="84"/>
      <c r="AJ46" s="12"/>
    </row>
    <row r="47" spans="2:44" ht="24" customHeight="1" x14ac:dyDescent="0.25">
      <c r="B47" s="5"/>
      <c r="D47" s="28" t="s">
        <v>34</v>
      </c>
      <c r="N47" s="12"/>
      <c r="O47" s="5"/>
      <c r="P47" s="28" t="s">
        <v>9</v>
      </c>
      <c r="Y47" s="12"/>
      <c r="Z47" s="5"/>
      <c r="AA47" s="28" t="s">
        <v>9</v>
      </c>
      <c r="AJ47" s="12"/>
    </row>
    <row r="48" spans="2:44" ht="24" customHeight="1" x14ac:dyDescent="0.25">
      <c r="B48" s="25"/>
      <c r="C48" s="26"/>
      <c r="D48" s="26" t="s">
        <v>89</v>
      </c>
      <c r="E48" s="7"/>
      <c r="F48" s="85"/>
      <c r="G48" s="85"/>
      <c r="H48" s="85"/>
      <c r="I48" s="85"/>
      <c r="J48" s="85"/>
      <c r="K48" s="85"/>
      <c r="L48" s="7"/>
      <c r="M48" s="7"/>
      <c r="N48" s="27"/>
      <c r="O48" s="25"/>
      <c r="P48" s="26" t="s">
        <v>89</v>
      </c>
      <c r="Q48" s="7"/>
      <c r="R48" s="85"/>
      <c r="S48" s="85"/>
      <c r="T48" s="85"/>
      <c r="U48" s="85"/>
      <c r="V48" s="85"/>
      <c r="W48" s="85"/>
      <c r="X48" s="7"/>
      <c r="Y48" s="27"/>
      <c r="Z48" s="25"/>
      <c r="AA48" s="26" t="s">
        <v>89</v>
      </c>
      <c r="AB48" s="7"/>
      <c r="AC48" s="85"/>
      <c r="AD48" s="85"/>
      <c r="AE48" s="85"/>
      <c r="AF48" s="85"/>
      <c r="AG48" s="85"/>
      <c r="AH48" s="85"/>
      <c r="AI48" s="7"/>
      <c r="AJ48" s="27"/>
    </row>
    <row r="49" spans="2:84" s="37" customFormat="1" ht="15" customHeight="1" x14ac:dyDescent="0.2">
      <c r="B49" s="80" t="s">
        <v>44</v>
      </c>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L49" s="38"/>
      <c r="CE49" s="39"/>
      <c r="CF49" s="40"/>
    </row>
    <row r="50" spans="2:84" s="33" customFormat="1" ht="18" customHeight="1" x14ac:dyDescent="0.25">
      <c r="B50" s="81" t="s">
        <v>90</v>
      </c>
      <c r="C50" s="81"/>
      <c r="D50" s="81"/>
      <c r="E50" s="81"/>
      <c r="F50" s="81"/>
      <c r="G50" s="81"/>
      <c r="H50" s="81"/>
      <c r="I50" s="81"/>
      <c r="J50" s="81"/>
      <c r="K50" s="81"/>
      <c r="L50" s="81"/>
      <c r="M50" s="81"/>
      <c r="N50" s="81"/>
      <c r="O50" s="82" t="s">
        <v>91</v>
      </c>
      <c r="P50" s="82"/>
      <c r="Q50" s="82"/>
      <c r="R50" s="82"/>
      <c r="S50" s="82"/>
      <c r="T50" s="82"/>
      <c r="U50" s="82"/>
      <c r="V50" s="82"/>
      <c r="W50" s="82"/>
      <c r="X50" s="82"/>
      <c r="Y50" s="82"/>
      <c r="Z50" s="82" t="s">
        <v>92</v>
      </c>
      <c r="AA50" s="82"/>
      <c r="AB50" s="82"/>
      <c r="AC50" s="82"/>
      <c r="AD50" s="82"/>
      <c r="AE50" s="82"/>
      <c r="AF50" s="82"/>
      <c r="AG50" s="82"/>
      <c r="AH50" s="82"/>
      <c r="AI50" s="82"/>
      <c r="AJ50" s="41"/>
      <c r="AL50" s="34"/>
      <c r="CE50" s="35"/>
      <c r="CF50" s="36"/>
    </row>
    <row r="51" spans="2:84" s="29" customFormat="1" ht="18" customHeight="1" x14ac:dyDescent="0.25">
      <c r="AL51" s="30"/>
      <c r="CE51" s="31"/>
      <c r="CF51" s="32"/>
    </row>
    <row r="52" spans="2:84" s="29" customFormat="1" ht="18" customHeight="1" x14ac:dyDescent="0.25">
      <c r="AL52" s="30"/>
      <c r="CE52" s="31"/>
      <c r="CF52" s="32"/>
    </row>
    <row r="53" spans="2:84" ht="18" customHeight="1" x14ac:dyDescent="0.25">
      <c r="D53" s="3"/>
    </row>
  </sheetData>
  <sheetProtection algorithmName="SHA-512" hashValue="Dq1P9YlaChZW9fAjeuaMwKmTgXdmtUqAHmmsHWmCq0lS21LPdfHG4oHfIVW+MMzmseigKmN9cOy/PBrSBB43vg==" saltValue="scb3wFags4ga0aPMITKYcg==" spinCount="100000" sheet="1" objects="1" scenarios="1"/>
  <mergeCells count="104">
    <mergeCell ref="B2:AJ2"/>
    <mergeCell ref="B3:AJ3"/>
    <mergeCell ref="B4:AJ4"/>
    <mergeCell ref="B5:AJ5"/>
    <mergeCell ref="K10:AJ10"/>
    <mergeCell ref="B7:AJ7"/>
    <mergeCell ref="C8:I8"/>
    <mergeCell ref="C9:I9"/>
    <mergeCell ref="C10:I10"/>
    <mergeCell ref="K20:R20"/>
    <mergeCell ref="AA20:AC20"/>
    <mergeCell ref="T20:Z20"/>
    <mergeCell ref="AE20:AJ20"/>
    <mergeCell ref="K21:AJ21"/>
    <mergeCell ref="AK17:AO17"/>
    <mergeCell ref="AE8:AJ8"/>
    <mergeCell ref="AE9:AJ9"/>
    <mergeCell ref="AE11:AJ11"/>
    <mergeCell ref="K8:X8"/>
    <mergeCell ref="K9:X9"/>
    <mergeCell ref="Y8:AC8"/>
    <mergeCell ref="Y9:AC9"/>
    <mergeCell ref="Y11:AC11"/>
    <mergeCell ref="K11:R11"/>
    <mergeCell ref="T11:X11"/>
    <mergeCell ref="B15:AJ15"/>
    <mergeCell ref="K16:AJ16"/>
    <mergeCell ref="K17:AJ17"/>
    <mergeCell ref="K18:AJ18"/>
    <mergeCell ref="K19:AJ19"/>
    <mergeCell ref="C11:I11"/>
    <mergeCell ref="C12:I12"/>
    <mergeCell ref="C13:I13"/>
    <mergeCell ref="C16:I16"/>
    <mergeCell ref="K12:AJ12"/>
    <mergeCell ref="K13:AJ13"/>
    <mergeCell ref="C17:I17"/>
    <mergeCell ref="Z36:AA36"/>
    <mergeCell ref="AC36:AD36"/>
    <mergeCell ref="AF36:AG36"/>
    <mergeCell ref="AI36:AJ36"/>
    <mergeCell ref="C35:I36"/>
    <mergeCell ref="K23:AJ23"/>
    <mergeCell ref="K24:AJ24"/>
    <mergeCell ref="R22:U22"/>
    <mergeCell ref="Z22:AC22"/>
    <mergeCell ref="AG22:AJ22"/>
    <mergeCell ref="AI28:AJ28"/>
    <mergeCell ref="AI29:AJ29"/>
    <mergeCell ref="AI30:AJ30"/>
    <mergeCell ref="M28:X28"/>
    <mergeCell ref="M29:X29"/>
    <mergeCell ref="Y28:AG28"/>
    <mergeCell ref="Y29:AG29"/>
    <mergeCell ref="U30:AG30"/>
    <mergeCell ref="B32:AJ32"/>
    <mergeCell ref="C18:I18"/>
    <mergeCell ref="C19:I19"/>
    <mergeCell ref="C20:I20"/>
    <mergeCell ref="C21:I21"/>
    <mergeCell ref="B49:AJ49"/>
    <mergeCell ref="B50:N50"/>
    <mergeCell ref="O50:Y50"/>
    <mergeCell ref="Z50:AI50"/>
    <mergeCell ref="AA45:AI46"/>
    <mergeCell ref="F48:K48"/>
    <mergeCell ref="R48:W48"/>
    <mergeCell ref="AC48:AH48"/>
    <mergeCell ref="G40:K40"/>
    <mergeCell ref="B42:AJ42"/>
    <mergeCell ref="B44:N44"/>
    <mergeCell ref="O44:Y44"/>
    <mergeCell ref="Z44:AJ44"/>
    <mergeCell ref="S40:X40"/>
    <mergeCell ref="T38:Y38"/>
    <mergeCell ref="AE38:AJ38"/>
    <mergeCell ref="K37:M37"/>
    <mergeCell ref="K38:M38"/>
    <mergeCell ref="N38:R38"/>
    <mergeCell ref="C34:I34"/>
    <mergeCell ref="C37:I37"/>
    <mergeCell ref="C38:I38"/>
    <mergeCell ref="C22:I22"/>
    <mergeCell ref="C23:I23"/>
    <mergeCell ref="C24:I24"/>
    <mergeCell ref="C25:I25"/>
    <mergeCell ref="C33:I33"/>
    <mergeCell ref="B27:AJ27"/>
    <mergeCell ref="L25:AJ25"/>
    <mergeCell ref="Z38:AC38"/>
    <mergeCell ref="K33:AJ33"/>
    <mergeCell ref="K34:AJ34"/>
    <mergeCell ref="K35:L36"/>
    <mergeCell ref="O35:R36"/>
    <mergeCell ref="S35:S36"/>
    <mergeCell ref="T36:U36"/>
    <mergeCell ref="T35:U35"/>
    <mergeCell ref="W35:X35"/>
    <mergeCell ref="Z35:AA35"/>
    <mergeCell ref="AC35:AD35"/>
    <mergeCell ref="J35:J36"/>
    <mergeCell ref="AI35:AJ35"/>
    <mergeCell ref="AF35:AG35"/>
    <mergeCell ref="W36:X36"/>
  </mergeCells>
  <dataValidations count="3">
    <dataValidation type="list" allowBlank="1" showInputMessage="1" showErrorMessage="1" errorTitle="HATA" error="Bu alana sadece Evet ya da Hayır girebilirsiniz." promptTitle="GİRİŞ:" prompt="Evet ya da Hayır olarak beliritiniz." sqref="K37" xr:uid="{6A051234-4D43-44D1-9182-9F7DF0EF64BD}">
      <formula1>"Evet,Hayır"</formula1>
    </dataValidation>
    <dataValidation type="whole" allowBlank="1" showInputMessage="1" showErrorMessage="1" errorTitle="HATA" error="0 ila 3 arasında bir sayı girmelisniz." promptTitle="GİRİŞ:" prompt="* 0 ila 3 arasında bir sayı giriniz._x000a_* Her bir ders için staj yapacağınız haftadan bir gün düşülecektir._x000a_* Bir haftada en az 3 gün staj yapıyor olmalısınız." sqref="K35:L36" xr:uid="{11DE01B7-4523-4B8E-9126-DAA8B809FC58}">
      <formula1>0</formula1>
      <formula2>3</formula2>
    </dataValidation>
    <dataValidation type="list" allowBlank="1" showInputMessage="1" showErrorMessage="1" errorTitle="HATA" error="Küçük x harfi ile giriş yapmalısınız." promptTitle="GİRİŞ:" prompt="Küçük x harfi yazarak belirtiniz." sqref="T36:U36 W36:X36 Z36:AA36 AC36:AD36 AF36:AG36 AI36:AJ36" xr:uid="{C6AA927F-C832-4501-A01A-D4B7640568A8}">
      <formula1>"x,"</formula1>
    </dataValidation>
  </dataValidations>
  <printOptions horizontalCentered="1"/>
  <pageMargins left="0.70866141732283472" right="0.62992125984251968" top="0.23622047244094491" bottom="0.27559055118110237" header="0.19685039370078741" footer="0.23622047244094491"/>
  <pageSetup paperSize="9" orientation="portrait" horizontalDpi="4294967293" verticalDpi="0" r:id="rId1"/>
  <headerFooter>
    <oddHeader>&amp;R&amp;"-,Italic"&amp;8&amp;F &gt;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39DB5-F4DC-41F3-A5B5-533865D94B55}">
  <sheetPr>
    <pageSetUpPr fitToPage="1"/>
  </sheetPr>
  <dimension ref="B1:AJ20"/>
  <sheetViews>
    <sheetView zoomScaleNormal="100" workbookViewId="0">
      <selection activeCell="B2" sqref="B2:AJ2"/>
    </sheetView>
  </sheetViews>
  <sheetFormatPr defaultColWidth="2.7109375" defaultRowHeight="15" customHeight="1" x14ac:dyDescent="0.25"/>
  <cols>
    <col min="1" max="1" width="2.7109375" style="1"/>
    <col min="2" max="2" width="0.5703125" style="1" customWidth="1"/>
    <col min="3" max="36" width="2.5703125" style="1" customWidth="1"/>
    <col min="37" max="16384" width="2.7109375" style="1"/>
  </cols>
  <sheetData>
    <row r="1" spans="2:36" ht="15" customHeight="1" x14ac:dyDescent="0.25">
      <c r="C1" s="128" t="s">
        <v>130</v>
      </c>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row>
    <row r="2" spans="2:36" ht="15" customHeight="1" x14ac:dyDescent="0.25">
      <c r="B2" s="114" t="s">
        <v>39</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row>
    <row r="3" spans="2:36" ht="15" customHeight="1" x14ac:dyDescent="0.25">
      <c r="B3" s="114" t="s">
        <v>41</v>
      </c>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row>
    <row r="4" spans="2:36" ht="15" customHeight="1" x14ac:dyDescent="0.25">
      <c r="B4" s="114" t="s">
        <v>40</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row>
    <row r="5" spans="2:36" ht="18" customHeight="1" x14ac:dyDescent="0.25">
      <c r="B5" s="115" t="s">
        <v>96</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row>
    <row r="6" spans="2:36" ht="18" customHeight="1" x14ac:dyDescent="0.25">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2:36" ht="61.5" customHeight="1" x14ac:dyDescent="0.25">
      <c r="C7" s="52" t="s">
        <v>54</v>
      </c>
      <c r="D7" s="129" t="s">
        <v>97</v>
      </c>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row>
    <row r="8" spans="2:36" ht="36" customHeight="1" x14ac:dyDescent="0.25">
      <c r="C8" s="52" t="s">
        <v>55</v>
      </c>
      <c r="D8" s="129" t="s">
        <v>98</v>
      </c>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row>
    <row r="9" spans="2:36" ht="36" customHeight="1" x14ac:dyDescent="0.25">
      <c r="C9" s="52" t="s">
        <v>99</v>
      </c>
      <c r="D9" s="129" t="s">
        <v>105</v>
      </c>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row>
    <row r="10" spans="2:36" ht="61.5" customHeight="1" x14ac:dyDescent="0.25">
      <c r="C10" s="52" t="s">
        <v>100</v>
      </c>
      <c r="D10" s="129" t="s">
        <v>106</v>
      </c>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row>
    <row r="11" spans="2:36" ht="61.5" customHeight="1" x14ac:dyDescent="0.25">
      <c r="C11" s="52" t="s">
        <v>101</v>
      </c>
      <c r="D11" s="129" t="s">
        <v>107</v>
      </c>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row>
    <row r="12" spans="2:36" ht="63.75" customHeight="1" x14ac:dyDescent="0.25">
      <c r="C12" s="52" t="s">
        <v>102</v>
      </c>
      <c r="D12" s="129" t="s">
        <v>108</v>
      </c>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row>
    <row r="13" spans="2:36" ht="61.5" customHeight="1" x14ac:dyDescent="0.25">
      <c r="C13" s="52" t="s">
        <v>103</v>
      </c>
      <c r="D13" s="129" t="s">
        <v>109</v>
      </c>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row>
    <row r="14" spans="2:36" ht="98.45" customHeight="1" x14ac:dyDescent="0.25">
      <c r="C14" s="52" t="s">
        <v>104</v>
      </c>
      <c r="D14" s="129" t="s">
        <v>110</v>
      </c>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row>
    <row r="16" spans="2:36" s="17" customFormat="1" ht="15" customHeight="1" x14ac:dyDescent="0.25">
      <c r="B16" s="124" t="s">
        <v>111</v>
      </c>
      <c r="C16" s="124"/>
      <c r="D16" s="124"/>
      <c r="E16" s="124"/>
      <c r="F16" s="124"/>
      <c r="G16" s="124"/>
      <c r="H16" s="124"/>
      <c r="I16" s="124"/>
      <c r="J16" s="124"/>
      <c r="K16" s="124"/>
      <c r="L16" s="124"/>
      <c r="M16" s="124"/>
      <c r="N16" s="126"/>
      <c r="O16" s="127" t="s">
        <v>33</v>
      </c>
      <c r="P16" s="124"/>
      <c r="Q16" s="124"/>
      <c r="R16" s="124"/>
      <c r="S16" s="124"/>
      <c r="T16" s="124"/>
      <c r="U16" s="124"/>
      <c r="V16" s="124"/>
      <c r="W16" s="124"/>
      <c r="X16" s="124"/>
      <c r="Y16" s="126"/>
      <c r="Z16" s="123" t="s">
        <v>112</v>
      </c>
      <c r="AA16" s="124"/>
      <c r="AB16" s="124"/>
      <c r="AC16" s="124"/>
      <c r="AD16" s="124"/>
      <c r="AE16" s="124"/>
      <c r="AF16" s="124"/>
      <c r="AG16" s="124"/>
      <c r="AH16" s="124"/>
      <c r="AI16" s="124"/>
      <c r="AJ16" s="124"/>
    </row>
    <row r="17" spans="2:36" ht="15" customHeight="1" x14ac:dyDescent="0.25">
      <c r="C17" s="118" t="str">
        <f>IF(ISBLANK(BasvuruForm!K8),"",BasvuruForm!K8&amp;" "&amp;BasvuruForm!K9)</f>
        <v/>
      </c>
      <c r="D17" s="118"/>
      <c r="E17" s="118"/>
      <c r="F17" s="118"/>
      <c r="G17" s="118"/>
      <c r="H17" s="118"/>
      <c r="I17" s="118"/>
      <c r="J17" s="118"/>
      <c r="K17" s="118"/>
      <c r="L17" s="118"/>
      <c r="M17" s="118"/>
      <c r="N17" s="119"/>
      <c r="O17" s="120" t="str">
        <f>IF(ISBLANK(BasvuruForm!K18),"",BasvuruForm!K18)</f>
        <v/>
      </c>
      <c r="P17" s="121"/>
      <c r="Q17" s="121"/>
      <c r="R17" s="121"/>
      <c r="S17" s="121"/>
      <c r="T17" s="121"/>
      <c r="U17" s="121"/>
      <c r="V17" s="121"/>
      <c r="W17" s="121"/>
      <c r="X17" s="121"/>
      <c r="Y17" s="122"/>
      <c r="Z17" s="124"/>
      <c r="AA17" s="124"/>
      <c r="AB17" s="124"/>
      <c r="AC17" s="124"/>
      <c r="AD17" s="124"/>
      <c r="AE17" s="124"/>
      <c r="AF17" s="124"/>
      <c r="AG17" s="124"/>
      <c r="AH17" s="124"/>
      <c r="AI17" s="124"/>
      <c r="AJ17" s="124"/>
    </row>
    <row r="18" spans="2:36" ht="39.950000000000003" customHeight="1" x14ac:dyDescent="0.25">
      <c r="N18" s="12"/>
      <c r="O18" s="5"/>
      <c r="Y18" s="12"/>
      <c r="AA18" s="54"/>
      <c r="AB18" s="54"/>
      <c r="AC18" s="54"/>
      <c r="AD18" s="54"/>
      <c r="AE18" s="54"/>
      <c r="AF18" s="54"/>
      <c r="AG18" s="54"/>
      <c r="AH18" s="54"/>
      <c r="AI18" s="54"/>
    </row>
    <row r="19" spans="2:36" ht="39.950000000000003" customHeight="1" x14ac:dyDescent="0.25">
      <c r="D19" s="28" t="s">
        <v>9</v>
      </c>
      <c r="N19" s="12"/>
      <c r="O19" s="5"/>
      <c r="P19" s="28" t="s">
        <v>34</v>
      </c>
      <c r="Y19" s="12"/>
      <c r="AA19" s="28" t="s">
        <v>34</v>
      </c>
    </row>
    <row r="20" spans="2:36" ht="24" customHeight="1" x14ac:dyDescent="0.25">
      <c r="B20" s="53"/>
      <c r="C20" s="53"/>
      <c r="D20" s="53" t="s">
        <v>89</v>
      </c>
      <c r="F20" s="125">
        <f>IF(ISBLANK(BasvuruForm!G40),"",BasvuruForm!G40)</f>
        <v>44958</v>
      </c>
      <c r="G20" s="125"/>
      <c r="H20" s="125"/>
      <c r="I20" s="125"/>
      <c r="J20" s="125"/>
      <c r="K20" s="125"/>
      <c r="N20" s="12"/>
      <c r="O20" s="55"/>
      <c r="P20" s="53" t="s">
        <v>89</v>
      </c>
      <c r="R20" s="125" t="str">
        <f>IF(ISBLANK(BasvuruForm!F48),"",BasvuruForm!F48)</f>
        <v/>
      </c>
      <c r="S20" s="125"/>
      <c r="T20" s="125"/>
      <c r="U20" s="125"/>
      <c r="V20" s="125"/>
      <c r="W20" s="125"/>
      <c r="Y20" s="12"/>
      <c r="Z20" s="53"/>
      <c r="AA20" s="53" t="s">
        <v>89</v>
      </c>
      <c r="AC20" s="125" t="str">
        <f>IF(ISBLANK(BasvuruForm!AC48),"",BasvuruForm!AC48)</f>
        <v/>
      </c>
      <c r="AD20" s="125"/>
      <c r="AE20" s="125"/>
      <c r="AF20" s="125"/>
      <c r="AG20" s="125"/>
      <c r="AH20" s="125"/>
    </row>
  </sheetData>
  <sheetProtection algorithmName="SHA-512" hashValue="oHLmG3KwUejdZBnXvpzdNKCKHHmVzWdtzqvoWDVXQ0BHRS9M2s7WeVtu9FZNnl2aWRiiMPshQKJDaNQtNNGt3w==" saltValue="1MZX4waL38Cu1WqpqQIhxQ==" spinCount="100000" sheet="1" objects="1" scenarios="1"/>
  <mergeCells count="21">
    <mergeCell ref="C1:AJ1"/>
    <mergeCell ref="D14:AJ14"/>
    <mergeCell ref="B2:AJ2"/>
    <mergeCell ref="B3:AJ3"/>
    <mergeCell ref="B4:AJ4"/>
    <mergeCell ref="B5:AJ5"/>
    <mergeCell ref="D7:AJ7"/>
    <mergeCell ref="D8:AJ8"/>
    <mergeCell ref="D9:AJ9"/>
    <mergeCell ref="D10:AJ10"/>
    <mergeCell ref="D11:AJ11"/>
    <mergeCell ref="D12:AJ12"/>
    <mergeCell ref="D13:AJ13"/>
    <mergeCell ref="C17:N17"/>
    <mergeCell ref="O17:Y17"/>
    <mergeCell ref="Z16:AJ17"/>
    <mergeCell ref="F20:K20"/>
    <mergeCell ref="R20:W20"/>
    <mergeCell ref="AC20:AH20"/>
    <mergeCell ref="B16:N16"/>
    <mergeCell ref="O16:Y16"/>
  </mergeCells>
  <printOptions horizontalCentered="1"/>
  <pageMargins left="0.70866141732283472" right="0.62992125984251968" top="0.55118110236220474" bottom="0.27559055118110237" header="0.19685039370078741" footer="0.23622047244094491"/>
  <pageSetup paperSize="9" orientation="portrait" horizontalDpi="4294967293" verticalDpi="0" r:id="rId1"/>
  <headerFooter>
    <oddHeader>&amp;R&amp;"-,Italic"&amp;8&amp;F &gt;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49DA8-1366-4D82-AD87-9328698CF6BA}">
  <sheetPr>
    <pageSetUpPr fitToPage="1"/>
  </sheetPr>
  <dimension ref="B1:AJ39"/>
  <sheetViews>
    <sheetView workbookViewId="0">
      <selection activeCell="B2" sqref="B2:AJ2"/>
    </sheetView>
  </sheetViews>
  <sheetFormatPr defaultColWidth="2.7109375" defaultRowHeight="15" customHeight="1" x14ac:dyDescent="0.25"/>
  <cols>
    <col min="1" max="1" width="2.7109375" style="1"/>
    <col min="2" max="2" width="0.5703125" style="1" customWidth="1"/>
    <col min="3" max="46" width="2.5703125" style="1" customWidth="1"/>
    <col min="47" max="16384" width="2.7109375" style="1"/>
  </cols>
  <sheetData>
    <row r="1" spans="2:36" ht="15" customHeight="1" x14ac:dyDescent="0.25">
      <c r="C1" s="128" t="s">
        <v>130</v>
      </c>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row>
    <row r="2" spans="2:36" ht="15" customHeight="1" x14ac:dyDescent="0.25">
      <c r="B2" s="114" t="s">
        <v>39</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row>
    <row r="3" spans="2:36" ht="15" customHeight="1" x14ac:dyDescent="0.25">
      <c r="B3" s="114" t="s">
        <v>41</v>
      </c>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row>
    <row r="4" spans="2:36" ht="15" customHeight="1" x14ac:dyDescent="0.25">
      <c r="B4" s="114" t="s">
        <v>113</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row>
    <row r="6" spans="2:36" ht="48" customHeight="1" x14ac:dyDescent="0.25">
      <c r="C6" s="131" t="str">
        <f>"Fakültemizin "&amp;BasvuruForm!K10&amp;" Bölümü "&amp;BasvuruForm!AE9&amp;" numaralı ve "&amp;BasvuruForm!AE8&amp;" TC kimlik nolu öğrencisiyim. Fakültemiz staj yönergesi ve ilgili kanun ve yönetmelikler gereğince "&amp;TEXT(BasvuruForm!T38,"gg.aa.yyyy.ggg")&amp;" - "&amp;TEXT(BasvuruForm!AE38,"gg.aa.yyyy.ggg")&amp;" tarihleri arasında "&amp;BasvuruForm!K38&amp;" gün staj yapacağım."</f>
        <v>Fakültemizin Bilgisayar Mühendisliği Bölümü  numaralı ve  TC kimlik nolu öğrencisiyim. Fakültemiz staj yönergesi ve ilgili kanun ve yönetmelikler gereğince 00.01.1900.Cmt -  tarihleri arasında  gün staj yapacağım.</v>
      </c>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row>
    <row r="7" spans="2:36" ht="15" customHeight="1" x14ac:dyDescent="0.25">
      <c r="C7" s="1" t="s">
        <v>114</v>
      </c>
    </row>
    <row r="8" spans="2:36" ht="9" customHeight="1" x14ac:dyDescent="0.25"/>
    <row r="9" spans="2:36" ht="15" customHeight="1" x14ac:dyDescent="0.25">
      <c r="D9" s="1" t="s">
        <v>115</v>
      </c>
      <c r="F9" s="57"/>
      <c r="H9" s="1" t="s">
        <v>121</v>
      </c>
    </row>
    <row r="10" spans="2:36" ht="9" customHeight="1" x14ac:dyDescent="0.25">
      <c r="F10" s="56"/>
    </row>
    <row r="11" spans="2:36" ht="15" customHeight="1" x14ac:dyDescent="0.25">
      <c r="D11" s="1" t="s">
        <v>116</v>
      </c>
      <c r="F11" s="57"/>
      <c r="H11" s="1" t="s">
        <v>122</v>
      </c>
    </row>
    <row r="12" spans="2:36" ht="9" customHeight="1" x14ac:dyDescent="0.25">
      <c r="F12" s="56"/>
    </row>
    <row r="13" spans="2:36" ht="15" customHeight="1" x14ac:dyDescent="0.25">
      <c r="D13" s="1" t="s">
        <v>117</v>
      </c>
      <c r="F13" s="57"/>
      <c r="H13" s="1" t="s">
        <v>123</v>
      </c>
    </row>
    <row r="14" spans="2:36" ht="9" customHeight="1" x14ac:dyDescent="0.25">
      <c r="F14" s="56"/>
    </row>
    <row r="15" spans="2:36" ht="15" customHeight="1" x14ac:dyDescent="0.25">
      <c r="D15" s="1" t="s">
        <v>118</v>
      </c>
      <c r="F15" s="58"/>
      <c r="H15" s="1" t="s">
        <v>124</v>
      </c>
    </row>
    <row r="16" spans="2:36" ht="9" customHeight="1" x14ac:dyDescent="0.25">
      <c r="F16" s="56"/>
    </row>
    <row r="17" spans="3:36" ht="15" customHeight="1" x14ac:dyDescent="0.25">
      <c r="D17" s="1" t="s">
        <v>119</v>
      </c>
      <c r="F17" s="57"/>
      <c r="H17" s="1" t="s">
        <v>125</v>
      </c>
    </row>
    <row r="18" spans="3:36" ht="9" customHeight="1" x14ac:dyDescent="0.25">
      <c r="F18" s="56"/>
    </row>
    <row r="19" spans="3:36" ht="15" customHeight="1" x14ac:dyDescent="0.25">
      <c r="D19" s="1" t="s">
        <v>120</v>
      </c>
      <c r="F19" s="57"/>
      <c r="H19" s="1" t="s">
        <v>129</v>
      </c>
    </row>
    <row r="20" spans="3:36" ht="35.450000000000003" customHeight="1" x14ac:dyDescent="0.25">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row>
    <row r="21" spans="3:36" ht="33" customHeight="1" x14ac:dyDescent="0.25">
      <c r="C21" s="131" t="s">
        <v>126</v>
      </c>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row>
    <row r="23" spans="3:36" ht="15" customHeight="1" x14ac:dyDescent="0.25">
      <c r="V23" s="132" t="s">
        <v>131</v>
      </c>
      <c r="W23" s="132"/>
      <c r="X23" s="132"/>
      <c r="Y23" s="132"/>
      <c r="Z23" s="132"/>
      <c r="AA23" s="132"/>
      <c r="AB23" s="132"/>
      <c r="AC23" s="132"/>
      <c r="AD23" s="132"/>
      <c r="AE23" s="132"/>
      <c r="AF23" s="132"/>
      <c r="AG23" s="132"/>
      <c r="AH23" s="132"/>
      <c r="AI23" s="132"/>
      <c r="AJ23" s="132"/>
    </row>
    <row r="25" spans="3:36" ht="15" customHeight="1" x14ac:dyDescent="0.25">
      <c r="V25" s="76" t="str">
        <f>IF(ISBLANK(BasvuruForm!K8),"",BasvuruForm!K8&amp;" "&amp;BasvuruForm!K9)</f>
        <v/>
      </c>
      <c r="W25" s="76"/>
      <c r="X25" s="76"/>
      <c r="Y25" s="76"/>
      <c r="Z25" s="76"/>
      <c r="AA25" s="76"/>
      <c r="AB25" s="76"/>
      <c r="AC25" s="76"/>
      <c r="AD25" s="76"/>
      <c r="AE25" s="76"/>
      <c r="AF25" s="76"/>
      <c r="AG25" s="76"/>
      <c r="AH25" s="76"/>
      <c r="AI25" s="76"/>
      <c r="AJ25" s="76"/>
    </row>
    <row r="26" spans="3:36" ht="15" customHeight="1" x14ac:dyDescent="0.25">
      <c r="V26" s="13"/>
      <c r="W26" s="13"/>
      <c r="X26" s="13"/>
      <c r="Y26" s="13"/>
      <c r="Z26" s="13"/>
      <c r="AA26" s="13"/>
      <c r="AB26" s="13"/>
      <c r="AC26" s="13"/>
      <c r="AD26" s="13"/>
      <c r="AE26" s="13"/>
      <c r="AF26" s="13"/>
      <c r="AG26" s="13"/>
      <c r="AH26" s="13"/>
      <c r="AI26" s="13"/>
      <c r="AJ26" s="13"/>
    </row>
    <row r="27" spans="3:36" ht="15" customHeight="1" x14ac:dyDescent="0.25">
      <c r="V27" s="13"/>
      <c r="W27" s="13"/>
      <c r="X27" s="13"/>
      <c r="Y27" s="13"/>
      <c r="Z27" s="13"/>
      <c r="AA27" s="13"/>
      <c r="AB27" s="13"/>
      <c r="AC27" s="13"/>
      <c r="AD27" s="13"/>
      <c r="AE27" s="13"/>
      <c r="AF27" s="13"/>
      <c r="AG27" s="13"/>
      <c r="AH27" s="13"/>
      <c r="AI27" s="13"/>
      <c r="AJ27" s="13"/>
    </row>
    <row r="28" spans="3:36" ht="15" customHeight="1" x14ac:dyDescent="0.25">
      <c r="V28" s="13"/>
      <c r="W28" s="13"/>
      <c r="X28" s="13"/>
      <c r="Y28" s="13"/>
      <c r="Z28" s="13"/>
      <c r="AA28" s="13"/>
      <c r="AB28" s="13"/>
      <c r="AC28" s="13"/>
      <c r="AD28" s="13"/>
      <c r="AE28" s="13"/>
      <c r="AF28" s="13"/>
      <c r="AG28" s="13"/>
      <c r="AH28" s="13"/>
      <c r="AI28" s="13"/>
      <c r="AJ28" s="13"/>
    </row>
    <row r="32" spans="3:36" ht="15" customHeight="1" thickBot="1" x14ac:dyDescent="0.3">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row>
    <row r="33" spans="3:36" ht="23.1" customHeight="1" thickTop="1" x14ac:dyDescent="0.25">
      <c r="C33" s="133" t="s">
        <v>127</v>
      </c>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row>
    <row r="35" spans="3:36" ht="65.25" customHeight="1" x14ac:dyDescent="0.25">
      <c r="C35" s="131" t="s">
        <v>128</v>
      </c>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row>
    <row r="37" spans="3:36" ht="15" customHeight="1" x14ac:dyDescent="0.25">
      <c r="V37" s="132" t="s">
        <v>131</v>
      </c>
      <c r="W37" s="132"/>
      <c r="X37" s="132"/>
      <c r="Y37" s="132"/>
      <c r="Z37" s="132"/>
      <c r="AA37" s="132"/>
      <c r="AB37" s="132"/>
      <c r="AC37" s="132"/>
      <c r="AD37" s="132"/>
      <c r="AE37" s="132"/>
      <c r="AF37" s="132"/>
      <c r="AG37" s="132"/>
      <c r="AH37" s="132"/>
      <c r="AI37" s="132"/>
      <c r="AJ37" s="132"/>
    </row>
    <row r="39" spans="3:36" ht="15" customHeight="1" x14ac:dyDescent="0.25">
      <c r="V39" s="76" t="str">
        <f>IF(ISBLANK(BasvuruForm!K8),"",IF(OR(F9="x",F11="x",F13="x",F15="x",F17="x",F19="x"),"",BasvuruForm!K8&amp;" "&amp;BasvuruForm!K9))</f>
        <v/>
      </c>
      <c r="W39" s="76"/>
      <c r="X39" s="76"/>
      <c r="Y39" s="76"/>
      <c r="Z39" s="76"/>
      <c r="AA39" s="76"/>
      <c r="AB39" s="76"/>
      <c r="AC39" s="76"/>
      <c r="AD39" s="76"/>
      <c r="AE39" s="76"/>
      <c r="AF39" s="76"/>
      <c r="AG39" s="76"/>
      <c r="AH39" s="76"/>
      <c r="AI39" s="76"/>
      <c r="AJ39" s="76"/>
    </row>
  </sheetData>
  <sheetProtection algorithmName="SHA-512" hashValue="81j9arQOfrrHySsQXSbdFO0rMRGc68wuUq5LepnIWFCl7jdSVzcP+kp6kKlvCfJ8R1Sy5+ydTrV4qJV6x4eFEg==" saltValue="pfuyOJyvoMcBmZJg1mTEkQ==" spinCount="100000" sheet="1" objects="1" scenarios="1"/>
  <mergeCells count="13">
    <mergeCell ref="C1:AJ1"/>
    <mergeCell ref="B2:AJ2"/>
    <mergeCell ref="B3:AJ3"/>
    <mergeCell ref="B4:AJ4"/>
    <mergeCell ref="C6:AJ6"/>
    <mergeCell ref="H20:AJ20"/>
    <mergeCell ref="V39:AJ39"/>
    <mergeCell ref="C21:AJ21"/>
    <mergeCell ref="V23:AJ23"/>
    <mergeCell ref="V25:AJ25"/>
    <mergeCell ref="C33:AJ33"/>
    <mergeCell ref="C35:AJ35"/>
    <mergeCell ref="V37:AJ37"/>
  </mergeCells>
  <dataValidations count="1">
    <dataValidation type="list" allowBlank="1" showInputMessage="1" showErrorMessage="1" errorTitle="HATA" error="Sadece küçük x harfi kullanabilirsiniz." promptTitle="GİRİŞ:" prompt="Küçük x harfi yazarak işaretleyebilirsiniz." sqref="F9 F11 F13 F15 F17 F19" xr:uid="{7C2921D9-6EFE-4038-8144-A79B205963F1}">
      <formula1>"x"</formula1>
    </dataValidation>
  </dataValidations>
  <printOptions horizontalCentered="1"/>
  <pageMargins left="0.70866141732283472" right="0.62992125984251968" top="0.82677165354330717" bottom="0.27559055118110237" header="0.19685039370078741" footer="0.23622047244094491"/>
  <pageSetup paperSize="9" orientation="portrait" horizontalDpi="4294967293" verticalDpi="0" r:id="rId1"/>
  <headerFooter>
    <oddHeader>&amp;R&amp;"-,Italic"&amp;8&amp;F &gt;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BasvuruForm</vt:lpstr>
      <vt:lpstr>Sozlesme</vt:lpstr>
      <vt:lpstr>SgkGuvence</vt:lpstr>
      <vt:lpstr>BasvuruForm!Print_Area</vt:lpstr>
      <vt:lpstr>SgkGuvence!Print_Area</vt:lpstr>
      <vt:lpstr>Sozlesme!Print_Area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agaoglu</dc:creator>
  <cp:lastModifiedBy>agaoglu</cp:lastModifiedBy>
  <cp:lastPrinted>2023-04-09T17:27:42Z</cp:lastPrinted>
  <dcterms:created xsi:type="dcterms:W3CDTF">2015-06-05T18:17:20Z</dcterms:created>
  <dcterms:modified xsi:type="dcterms:W3CDTF">2023-04-11T06:52:30Z</dcterms:modified>
</cp:coreProperties>
</file>